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Rakesh Bhundia\Desktop\Homecare\"/>
    </mc:Choice>
  </mc:AlternateContent>
  <bookViews>
    <workbookView xWindow="0" yWindow="0" windowWidth="24000" windowHeight="9735"/>
  </bookViews>
  <sheets>
    <sheet name="Version Control" sheetId="2" r:id="rId1"/>
    <sheet name="KPIs" sheetId="1" r:id="rId2"/>
  </sheets>
  <calcPr calcId="171027"/>
</workbook>
</file>

<file path=xl/calcChain.xml><?xml version="1.0" encoding="utf-8"?>
<calcChain xmlns="http://schemas.openxmlformats.org/spreadsheetml/2006/main">
  <c r="G78" i="1" l="1"/>
  <c r="G75" i="1"/>
  <c r="G72" i="1"/>
  <c r="G68" i="1"/>
  <c r="G65" i="1"/>
  <c r="G61" i="1"/>
  <c r="G45" i="1" l="1"/>
  <c r="G47" i="1"/>
  <c r="G42" i="1"/>
  <c r="G36" i="1" l="1"/>
  <c r="G31" i="1"/>
  <c r="G30" i="1"/>
  <c r="G29" i="1"/>
  <c r="G28" i="1"/>
  <c r="G27" i="1"/>
  <c r="G26" i="1"/>
  <c r="G16" i="1"/>
  <c r="G15" i="1"/>
  <c r="G12" i="1"/>
  <c r="G9" i="1"/>
</calcChain>
</file>

<file path=xl/sharedStrings.xml><?xml version="1.0" encoding="utf-8"?>
<sst xmlns="http://schemas.openxmlformats.org/spreadsheetml/2006/main" count="368" uniqueCount="305">
  <si>
    <t>Sample Answer</t>
  </si>
  <si>
    <t>Formula for KPI</t>
  </si>
  <si>
    <t>D1</t>
  </si>
  <si>
    <t>Data</t>
  </si>
  <si>
    <t>D2</t>
  </si>
  <si>
    <t>D3</t>
  </si>
  <si>
    <t>D4</t>
  </si>
  <si>
    <t>D5</t>
  </si>
  <si>
    <t>D6</t>
  </si>
  <si>
    <t>K1</t>
  </si>
  <si>
    <t>KPI 1 
= D6 / D3  x %.</t>
  </si>
  <si>
    <t>D7</t>
  </si>
  <si>
    <t>D8</t>
  </si>
  <si>
    <t>K2</t>
  </si>
  <si>
    <t>KPI 2
= D8 / D7 x %.</t>
  </si>
  <si>
    <t>D9</t>
  </si>
  <si>
    <t>Data
(if requested)</t>
  </si>
  <si>
    <t>D10</t>
  </si>
  <si>
    <t>K3</t>
  </si>
  <si>
    <t>KPI 3  
= (D7 - D9) / D7 x %</t>
  </si>
  <si>
    <t>K4</t>
  </si>
  <si>
    <t>KPI 4
= D10 / D7 x %.</t>
  </si>
  <si>
    <t>D11</t>
  </si>
  <si>
    <t>D12</t>
  </si>
  <si>
    <t>D13</t>
  </si>
  <si>
    <t>Total number of deliveries made</t>
  </si>
  <si>
    <t>D14</t>
  </si>
  <si>
    <t xml:space="preserve">Number of medicines and ancillaries deliveries made that were not on-time 
</t>
  </si>
  <si>
    <t>D15</t>
  </si>
  <si>
    <t>Number of medicines and ancillaries deliveries made that were not in full</t>
  </si>
  <si>
    <t>D16</t>
  </si>
  <si>
    <t>Number of failed deliveries</t>
  </si>
  <si>
    <t>D16a</t>
  </si>
  <si>
    <t>Number of failed deliveries due to service provider</t>
  </si>
  <si>
    <t>D16b</t>
  </si>
  <si>
    <t>D16c</t>
  </si>
  <si>
    <t>Number of failed deliveries due to patient</t>
  </si>
  <si>
    <t>K5</t>
  </si>
  <si>
    <t xml:space="preserve">KPI 5 
= D14 / D13 x %. </t>
  </si>
  <si>
    <t>K6</t>
  </si>
  <si>
    <t xml:space="preserve">KPI 6 
= D15 / D13 x %.
</t>
  </si>
  <si>
    <t>K7</t>
  </si>
  <si>
    <t xml:space="preserve">KPI 7 
= D16 / D13 x %.
</t>
  </si>
  <si>
    <t>K7a</t>
  </si>
  <si>
    <t>KPI7a
= D16a / D13 x %</t>
  </si>
  <si>
    <t>K7b</t>
  </si>
  <si>
    <t>KPI7b
= D16b / D13 x %</t>
  </si>
  <si>
    <t>K7c</t>
  </si>
  <si>
    <t>KPI7c
= D16c / D13 x %</t>
  </si>
  <si>
    <t>D17</t>
  </si>
  <si>
    <t>D18</t>
  </si>
  <si>
    <t>Number of invoices issued and remaining overdue for payment.</t>
  </si>
  <si>
    <t>D19</t>
  </si>
  <si>
    <t>Value of invoices issued and remaining overdue for payment.</t>
  </si>
  <si>
    <t>D20</t>
  </si>
  <si>
    <t xml:space="preserve">The number of credit and debit notes issued to the Purchasing Authority during the reporting period, in order to rectify anomalies on previously tendered invoices.
</t>
  </si>
  <si>
    <t>K8</t>
  </si>
  <si>
    <t>KPI 8 
= D20 / D17 x %.</t>
  </si>
  <si>
    <t>Please note that this information is most useful to indicate trends, rather than directly relating to the reporting month.</t>
  </si>
  <si>
    <t>Commercial Medicine Unit</t>
  </si>
  <si>
    <t xml:space="preserve">Document revision control </t>
  </si>
  <si>
    <t>Version</t>
  </si>
  <si>
    <t>Author/editor</t>
  </si>
  <si>
    <t>Notes</t>
  </si>
  <si>
    <t>Date published</t>
  </si>
  <si>
    <t>Karen Bell / Laura Wason (CMU DH)</t>
  </si>
  <si>
    <t>Acknowledgements</t>
  </si>
  <si>
    <t xml:space="preserve">DH CMU  would like to thank all the individuals and organisations who have contributed suggestions and provided feedback which has been used to help develop this specification. </t>
  </si>
  <si>
    <t>Homecare Medicines and Services Key Performance Indicators</t>
  </si>
  <si>
    <t>V 1</t>
  </si>
  <si>
    <t>V 2</t>
  </si>
  <si>
    <t>V 3</t>
  </si>
  <si>
    <t>Second published edition - after further NHS and industry consultation</t>
  </si>
  <si>
    <t>Incorporates 3 data sub-sets to D16 and 3 KPI sub-sets to K7 - on delivery failure</t>
  </si>
  <si>
    <t xml:space="preserve">These Key Performance Indicators have been developed by the Department of Health's Commercial Medicine Unit, and a sub group of the National Homecare Medicines Committee.
It is designed to complement and be used in conjunction with the Hackett Report's 'Homecare Medicines Towards a Vision for the Future - Taking Forward the Recommendations' and the Royal Pharmaceutical Society's 'Professional Standards for Homecare Services' and specifically the "Handbook for Homecare Services in England, May 2014"  and its appendices.
</t>
  </si>
  <si>
    <t xml:space="preserve">• Department of Health - Commercial Medicines Unit (CMU)
• National Homecare Medicines Committee (NHMC)
• National Clinical Homecare Association (NCHA)
• Association of the British Pharmaceutical Society (ABPI)
• Quality Control North West
• Selection of therapy specific Trust staff
</t>
  </si>
  <si>
    <t>V 4</t>
  </si>
  <si>
    <t>Patient Safety Incidents</t>
  </si>
  <si>
    <t>Number of patient safety incidents</t>
  </si>
  <si>
    <t>Adverse drug reactions</t>
  </si>
  <si>
    <t>Total number of reported adverse drug reaction incidents</t>
  </si>
  <si>
    <t>Faulty medicine and medical device products</t>
  </si>
  <si>
    <t>Total number of faulty medicine device incident reports</t>
  </si>
  <si>
    <t>Safeguarding incidents</t>
  </si>
  <si>
    <t>Information governance incidents</t>
  </si>
  <si>
    <t>Number of open Formal C/Is at the end of the reporting period</t>
  </si>
  <si>
    <t>Interpretation</t>
  </si>
  <si>
    <t>Adverse drug events</t>
  </si>
  <si>
    <t>data</t>
  </si>
  <si>
    <t>Patient safety incidents as a % of active patients</t>
  </si>
  <si>
    <t>Total number of reported adverse drug reaction incidents as % of active patients</t>
  </si>
  <si>
    <t>Total number of information governance incidents</t>
  </si>
  <si>
    <t>A marker of the activity relating to managing queries relating to new patients.</t>
  </si>
  <si>
    <t xml:space="preserve">Monitors the patient view of delivery on the expected delivery date, delivery moved due to the service provider. </t>
  </si>
  <si>
    <t xml:space="preserve">Monitors the patient view of delivery on the expected delivery date, delivery moved due to patient request of failure (e.g. not at home). </t>
  </si>
  <si>
    <t xml:space="preserve">Marker showing which process steps should be the focus of improvement activity. </t>
  </si>
  <si>
    <t>Measures patient view of timeliness of arrival of a planned delivery irrespective of cause.
Allows validation of data D16a + D16b +D16c = D16</t>
  </si>
  <si>
    <t>Measures patient view of timeliness of arrival of a planned delivery caused by the service provider.</t>
  </si>
  <si>
    <t>Marker for impact of patient choice on service efficiency.</t>
  </si>
  <si>
    <t>Marker for the efficiency of adverse drug reaction reporting</t>
  </si>
  <si>
    <t>Marker for the efficiency of adverse drug event reporting</t>
  </si>
  <si>
    <t>Marker for the efficiency of faulty medicine reporting</t>
  </si>
  <si>
    <t>Monitors trends in faulty medicine and device reporting over time</t>
  </si>
  <si>
    <t>Monitors trends in safeguarding incident reporting over time</t>
  </si>
  <si>
    <t>Total number of prescriptions received during the reporting period</t>
  </si>
  <si>
    <t>Number of non-compliant prescriptions received during the reporting period</t>
  </si>
  <si>
    <t xml:space="preserve">Total number of patients registered for the homecare service.
</t>
  </si>
  <si>
    <r>
      <t>Number of new patients registered</t>
    </r>
    <r>
      <rPr>
        <sz val="10"/>
        <rFont val="Arial"/>
        <family val="2"/>
      </rPr>
      <t>.</t>
    </r>
  </si>
  <si>
    <t>Number of patients temporarily on-hold.</t>
  </si>
  <si>
    <t xml:space="preserve">Marker for inefficiency in the prescription management process.
A marker of the exception management activity by the homecare provider relating to prescriptions.  
</t>
  </si>
  <si>
    <t>Total number of product items supplied - Ancillaries, Equipment and Devices (non-medicines) within the reporting period</t>
  </si>
  <si>
    <t>Failed deliveries due to service provider as % of total number of deliveries.</t>
  </si>
  <si>
    <t>Failed deliveries due to patient as % of total number of deliveries.</t>
  </si>
  <si>
    <t xml:space="preserve">Failed deliveries as % of total number of deliveries.
</t>
  </si>
  <si>
    <r>
      <t xml:space="preserve">Medicines and ancillaries deliveries not on time  as % of total number of deliveries.
</t>
    </r>
    <r>
      <rPr>
        <i/>
        <sz val="10"/>
        <rFont val="Arial"/>
        <family val="2"/>
      </rPr>
      <t xml:space="preserve">
</t>
    </r>
  </si>
  <si>
    <t xml:space="preserve">Medicines and ancillaries deliveries not in full as % of total number of deliveries.
</t>
  </si>
  <si>
    <t>Non-compliant prescriptions as % of total prescriptions received</t>
  </si>
  <si>
    <t>Number of invoices issued</t>
  </si>
  <si>
    <t>Number of invoices raised within the reporting period.</t>
  </si>
  <si>
    <t>The total value of overdue payments relating to invoices reported in D18.</t>
  </si>
  <si>
    <t>Marker for inefficiency in the invoicing and invoice approval process.</t>
  </si>
  <si>
    <t>Active patients are patients registered for the homecare service excluding patients temporarily on hold.</t>
  </si>
  <si>
    <t>Formal C/Is opened as a % of the total number of active patients</t>
  </si>
  <si>
    <t xml:space="preserve">Monitors the efficiency and quality of the C&amp;I process
</t>
  </si>
  <si>
    <t>Open Formal C/Is as a % of number of Formal C/Is opened</t>
  </si>
  <si>
    <t>Highest number of days since the opening date of an open Formal C/I remaining open at the end of the reporting period</t>
  </si>
  <si>
    <t>Total number of safeguarding incidents</t>
  </si>
  <si>
    <t>Total number of faulty medicinal product incident reports</t>
  </si>
  <si>
    <t>Monitors the number of significant patient safety incidents.  
A sub-set of the most serious patient safety incidents.</t>
  </si>
  <si>
    <t>Information governance incidents as % of active patients</t>
  </si>
  <si>
    <t>Safeguarding incidents as % of active patients</t>
  </si>
  <si>
    <t>Adverse drug event incidents as % of active patients</t>
  </si>
  <si>
    <t>Total number of adverse drug event incidents</t>
  </si>
  <si>
    <t>Number of active patients who are registered for the homecare service</t>
  </si>
  <si>
    <t>Number of prescriptions received without a purchase order number</t>
  </si>
  <si>
    <t>Total number of product items dispensed - Medicines</t>
  </si>
  <si>
    <t>This field should reflect the total number of deliveries attempted/made during the reporting period, whether partial or in full. This will also include any ‘out of schedule’ deliveries required for any reason.</t>
  </si>
  <si>
    <t>The number of deliveries made during the reporting period where the full expected complement of medicines and ancillaries is not received as expected and confirmed with the patient.</t>
  </si>
  <si>
    <t>Number of Credit and Debit notes issued</t>
  </si>
  <si>
    <t>Number of prescriptions received without a purchase order number included as % of total prescriptions received</t>
  </si>
  <si>
    <t>Number of prescriptions received without a purchase order number included as % of total prescriptions received, within reporting period.</t>
  </si>
  <si>
    <t xml:space="preserve">An item is any quantity of the same ancillary within the despatching activity, within the reporting period.
For example:
Any ancillaries required to administer the medicine or remove waste. A homecare ancills delivery for 50 pairs of gloves and 20 syringes supplied in one delivery would be 2 items; if the full quantity of gloves was despatched separately to the syringes there would be an additional delivery but still only 2 items; if the supply of ancillaries is split over two despatching episodes of 25 pairs of gloves + 10 syringes each, there would be 2 deliveries each with 2 items (4 items in total).  </t>
  </si>
  <si>
    <r>
      <t xml:space="preserve">Number of Formal C/Is </t>
    </r>
    <r>
      <rPr>
        <b/>
        <sz val="10"/>
        <rFont val="Arial"/>
        <family val="2"/>
      </rPr>
      <t>not</t>
    </r>
    <r>
      <rPr>
        <sz val="10"/>
        <rFont val="Arial"/>
        <family val="2"/>
      </rPr>
      <t xml:space="preserve"> acknowledged within 3 business days of the initial C&amp;I report.</t>
    </r>
  </si>
  <si>
    <r>
      <t xml:space="preserve">Formal C/Is responses sent where response to complainant/reporter has </t>
    </r>
    <r>
      <rPr>
        <b/>
        <sz val="10"/>
        <rFont val="Arial"/>
        <family val="2"/>
      </rPr>
      <t>not</t>
    </r>
    <r>
      <rPr>
        <sz val="10"/>
        <rFont val="Arial"/>
        <family val="2"/>
      </rPr>
      <t xml:space="preserve"> been provided within 30 business in the reporting period as a % of number of Formal C/Is opened</t>
    </r>
  </si>
  <si>
    <t>V5</t>
  </si>
  <si>
    <t>Prescriptions received without correct clinical validation as % of total prescriptions received</t>
  </si>
  <si>
    <t>Number of incorrectly completed registration document sets received.</t>
  </si>
  <si>
    <t>K21</t>
  </si>
  <si>
    <t>K22</t>
  </si>
  <si>
    <t>K23</t>
  </si>
  <si>
    <t>K24</t>
  </si>
  <si>
    <t>K25</t>
  </si>
  <si>
    <t>K26</t>
  </si>
  <si>
    <t>K27</t>
  </si>
  <si>
    <t>K28</t>
  </si>
  <si>
    <t>K29</t>
  </si>
  <si>
    <t>D51</t>
  </si>
  <si>
    <t>D52</t>
  </si>
  <si>
    <t>D53</t>
  </si>
  <si>
    <t>D54</t>
  </si>
  <si>
    <t>D55</t>
  </si>
  <si>
    <t>D56a</t>
  </si>
  <si>
    <t>D56b</t>
  </si>
  <si>
    <t>D56c</t>
  </si>
  <si>
    <t>D56d</t>
  </si>
  <si>
    <t>D56e</t>
  </si>
  <si>
    <t>D56f</t>
  </si>
  <si>
    <t>D56g</t>
  </si>
  <si>
    <t>D56h</t>
  </si>
  <si>
    <t>D56i</t>
  </si>
  <si>
    <t>D56j</t>
  </si>
  <si>
    <t>D57</t>
  </si>
  <si>
    <t>D58</t>
  </si>
  <si>
    <t>D59</t>
  </si>
  <si>
    <t>D60</t>
  </si>
  <si>
    <t>D61</t>
  </si>
  <si>
    <t>D62</t>
  </si>
  <si>
    <t>D63</t>
  </si>
  <si>
    <t>D64</t>
  </si>
  <si>
    <t>Lower number = better performance</t>
  </si>
  <si>
    <t>KPI
= D53 / D51 x %</t>
  </si>
  <si>
    <t>KPI
= D54 / D51 x %</t>
  </si>
  <si>
    <t>KPI
= D57 / D2 x %</t>
  </si>
  <si>
    <t>KPI
= D51 / D2 x %</t>
  </si>
  <si>
    <t>KPI
= D59/ D2 x %</t>
  </si>
  <si>
    <t>KPI
= D60 / D2 x %</t>
  </si>
  <si>
    <t>KPI
= (D61+D62) / D2 x %</t>
  </si>
  <si>
    <t>KPI
= D63 / D2 x %</t>
  </si>
  <si>
    <t>KPI
= D64 / D2 x %</t>
  </si>
  <si>
    <t>Number of patients permanently removed from the homecare providers' register for the homecare service.</t>
  </si>
  <si>
    <t>Patients whose treatment is temporarily suspended on the homecare provider's system, pending further instructions from the responsible healthcare professional.
NHS definition of 'on hold' is, 
'A patient who is receiving treatment, who is temporarily suspended from treatment.'</t>
  </si>
  <si>
    <t>Subset of D16 where the substantive cause of the rescheduling was the service provider not meeting the terms of the Specification, Contract or SLA.  Example: provider contacts patient to alert them to traffic delay meaning delivery would be outside the agreed time window and the patient requests reschedule of delivery to a different day.</t>
  </si>
  <si>
    <t xml:space="preserve">Total number of prescriptions (new and repeat) received by the homecare provider and placed on the system. For clarity, a prescription is one prescription form, regardless of how many instalments or items are on that prescription."
</t>
  </si>
  <si>
    <t xml:space="preserve">Prescriptions not including either reference to purchase order generated by Trust or supplied with an accompanying P.O. Document.
Note that this will be excluded from the number of non-compliant prescriptions (D8).
</t>
  </si>
  <si>
    <t>Gives a view of the activity to be expected for patients actively receiving the service.
Can be used to assure data integrity - D2 + D5 should equal D1.
Discrepancies between D1 and D2 may indicate that administrative processes are not effective. If patients are incorrectly put on hold or are remaining on hold for longer than necessary this may increase the patient safety risk.</t>
  </si>
  <si>
    <t>Measures the medicine dispensing activity.</t>
  </si>
  <si>
    <t>Measures warehouse and dispensing activity relating to ancillaries, devices and equipment.</t>
  </si>
  <si>
    <t>Measures transport logistics activity.</t>
  </si>
  <si>
    <t>Measure patient's view of the quality of planned delivery.
Marker of quality of warehousing and transport logistics.
Marker of dispensing accuracy.
Marker of "to-follow" deliveries where the full quantity of medicines or ancillaries were not available to be included with the planned delivery.</t>
  </si>
  <si>
    <t xml:space="preserve">The number of failed deliveries during the reporting period.  A failed delivery is where a delivery has been scheduled with the patient, but the patient did not receive it, and as a result it was necessary to re-schedule the delivery on a different day. </t>
  </si>
  <si>
    <t>Monitors the time related effectiveness of the transport logistics elements of the medicines and ancillaries delivery service; can be impacted by customer services inefficiency.</t>
  </si>
  <si>
    <t>Monitors the quality related effectiveness of the dispensing and dispatch logistics of the medicines and ancillaries delivery service; can be impacted by customer services inefficiency.</t>
  </si>
  <si>
    <t>Marker of inefficiency in invoicing and invoice approval processes.
Marker of cash flow delays for homecare provider.</t>
  </si>
  <si>
    <t>Credit or Debit notes as % of number of invoices issued</t>
  </si>
  <si>
    <t>Marker of the effectiveness of the service provider's invoicing processes; may be impacted by inefficiencies in P.O. generation / ordering processes.</t>
  </si>
  <si>
    <t>Number of Formal Complaints and Incidents (C/Is) opened</t>
  </si>
  <si>
    <r>
      <t xml:space="preserve">Number of Formal C/Is where the response to complainant/reporter has </t>
    </r>
    <r>
      <rPr>
        <b/>
        <sz val="10"/>
        <rFont val="Arial"/>
        <family val="2"/>
      </rPr>
      <t>not</t>
    </r>
    <r>
      <rPr>
        <sz val="10"/>
        <rFont val="Arial"/>
        <family val="2"/>
      </rPr>
      <t xml:space="preserve"> been provided within 30 business of the initial C/I report</t>
    </r>
  </si>
  <si>
    <t>From the open Formal C/Is at the end of the reporting period; the highest number of (business) days between the opening date of one of the open Formal C/I and the end of the reporting period.</t>
  </si>
  <si>
    <t>Number of Formal C/Is attributed to Service Implementation / Change Control process</t>
  </si>
  <si>
    <t>Number of Formal C/Is attributed to Patient Registration and Patient Services process</t>
  </si>
  <si>
    <t>Number of Formal C/Is attributed to Prescribing process</t>
  </si>
  <si>
    <t>Number of Formal C/Is attributed to Prescription Management process</t>
  </si>
  <si>
    <t>Number of Formal C/Is attributed to Purchasing / Warehouse / Manufacturing process</t>
  </si>
  <si>
    <t>Number of Formal C/Is attributed to Dispensing process</t>
  </si>
  <si>
    <t>Number of Formal C/Is attributed to Delivery process</t>
  </si>
  <si>
    <t>Number of Formal C/Is attributed to Despatch process</t>
  </si>
  <si>
    <t>Number of Formal C/Is attributed to Clinical / Nursing Service process</t>
  </si>
  <si>
    <t>Number of Formal C/Is attributed to Invoicing / Finance process</t>
  </si>
  <si>
    <t>Number of Duty of Candour incidents</t>
  </si>
  <si>
    <t>Number of Formal C/Is closed during the reporting period which are primarily attributed by the root cause analysis to the Service Implementation / Change Control process</t>
  </si>
  <si>
    <t>Number of Formal C/Is closed during the reporting period which are primarily attributed by the root cause analysis to the Prescribing process</t>
  </si>
  <si>
    <t>Number of Formal C/Is closed during the reporting period which are primarily attributed by the root cause analysis to the Prescription Management process</t>
  </si>
  <si>
    <t>Number of Formal C/Is closed during the reporting period which are primarily attributed by the root cause analysis to the Purchasing / Warehouse / Manufacturing process</t>
  </si>
  <si>
    <t>Number of Formal C/Is closed during the reporting period which are primarily attributed by the root cause analysis to the Dispensing process</t>
  </si>
  <si>
    <t>Number of Formal C/Is closed during the reporting period which are primarily attributed by the root cause analysis to the Despatch process</t>
  </si>
  <si>
    <t>Number of Formal C/Is closed during the reporting period which are primarily attributed by the root cause analysis to the Delivery process</t>
  </si>
  <si>
    <t>Number of Formal C/Is closed during the reporting period which are primarily attributed by the root cause analysis to the Clinical / Nursing Service process</t>
  </si>
  <si>
    <t>Number of Formal C/Is closed during the reporting period which are primarily attributed by the root cause analysis to the Invoicing / Finance process</t>
  </si>
  <si>
    <t xml:space="preserve">Marker of the efficiency of reporting of patient safety incidents.   
Higher number of reported incidents with lower number of Duty of Candour incidents means the culture of reporting incidents is good in the reporting organisation.
</t>
  </si>
  <si>
    <t>Monitors trends in patient safety reporting over time.  
As reporting improves there will be a trend of increasing reports. There should be a corresponding decrease in the ratio of Duty of Candour reports to total number of reports.</t>
  </si>
  <si>
    <t>Monitors trends in adverse drug reaction reporting over time</t>
  </si>
  <si>
    <t>Faulty medicinal product and device incident reports as % of active patients</t>
  </si>
  <si>
    <t>Marker for the efficiency of faulty device reporting.</t>
  </si>
  <si>
    <t>Marker for the efficiency of safeguarding incident reporting.</t>
  </si>
  <si>
    <t>Marker for the efficiency of information governance incident reporting.</t>
  </si>
  <si>
    <t>Monitors trends in information governance incident reporting over time</t>
  </si>
  <si>
    <r>
      <t>This field should reflect the number of patients who are registered at the end of the reporting period, excluding those on hold, irrespective of whether a delivery or homecare service has been provided during the reporting period.
NHS definition of 'on hold' is, 
'A patient who is receiving treatment, who is temporarily suspended from treatment</t>
    </r>
    <r>
      <rPr>
        <sz val="10"/>
        <rFont val="Arial"/>
        <family val="2"/>
      </rPr>
      <t xml:space="preserve">'  </t>
    </r>
  </si>
  <si>
    <t xml:space="preserve">Number of new registrations of patients for the homecare therapy within the reporting period, regardless of whether or not they have received a delivery. This should include new registrations of previously permanently inactive patients (as opposed to just 'on hold') and the registration of current patients for additional therapy areas.  The homecare provider should take the "Date as Registered", as the date that the patient is registered on their system. This may be different to the actual date on the patient registration form. </t>
  </si>
  <si>
    <t xml:space="preserve">Patients permanently inactivated or removed from the homecare providers' register within reporting period.
If a patient is made permanently inactive ("Stopped") but subsequently re-starts treatment this patient should be re-registered as a new patient for KPI reporting purposes even when the permanently inactive patient record is technically re-activated to maintain the full clinical history. If a patient is simply "on-hold". this does not qualify as "stopped". An on-hold patient who is "stopped" without reactivation should be counted at the time they are permanent inactivated "stopped". </t>
  </si>
  <si>
    <t xml:space="preserve">A correctly completed registration document is one that contains sufficient information to facilitate the legal and safe registration of the patient onto the homecare service. If any document must be returned to the referrer for alteration or information provided requires the homecare provider to contact the referrer for clarification, it should be recorded as non-compliant.
For clarity, 
1 patient = 1 document set, irrespective of the number of forms per registration document set.
The registration document set means all the information needed for the delivery of the homecare service including registration form and patient consent, excluding the initial prescription and financial authorisation or purchase order which are measured separately in D9 and D10 respectively. 
</t>
  </si>
  <si>
    <t>Subset of D16 where the rescheduling was due to patient choice or patient failure to comply with their obligations outlined in the Homecare Patient Charter or registration form. Examples: Patient proactively calls provider to reschedule; Delivery was attempted within the agreed time window, but the patient was not available to accept the delivery which was then rescheduled to a different day.</t>
  </si>
  <si>
    <t>Number of invoices issued which are overdue and have not been settled at the end of the reporting period. Overdue is defined as specified in the Specification / Contract or SLA, or if not then as per agreed standard terms and conditions of trading.</t>
  </si>
  <si>
    <t>Provides a benchmark of whether the C&amp;I process is meeting expectations over time.</t>
  </si>
  <si>
    <t xml:space="preserve">The number of deliveries made during the reporting period that were made on the scheduled day, but not within the allocated delivery time slot agreed with the patient. If the delivery must be rescheduled to a different day it is not recorded here but is recorded as a Failed Delivery in D16.  </t>
  </si>
  <si>
    <t>Total number of patient safety incidents opened during the reporting period irrespective of severity including near misses. KPI reporting organisation can be primary or secondary investigator.
See RPS Handbook Appendix 19 complaints and incidents guidance document for definition.</t>
  </si>
  <si>
    <t>Total number of Duty of Candour incidents opened during the reporting period irrespective of severity. KPI reporting organisation can be primary or secondary investigator.
See RPS Handbook Appendix 19 complaints and incidents guidance document for definition. Includes all cases of severe or moderate harm or death associated with a reportable incident.</t>
  </si>
  <si>
    <t>Total number of adverse drug reaction incidents opened during the reporting period irrespective of severity. KPI reporting organisation can be primary or secondary investigator.
See RPS Handbook Appendix 19 complaints and incidents guidance document for definition</t>
  </si>
  <si>
    <t>Total number of faulty medicinal product incidents opened during the reporting period irrespective of severity. KPI reporting organisation can be primary or secondary investigator.
See RPS Handbook Appendix 19 complaints and incidents guidance document for definition</t>
  </si>
  <si>
    <t>Total number of faulty medicine device incident reports opened during the reporting period irrespective of severity. KPI reporting organisation can be primary or secondary investigator.
See RPS Handbook Appendix 19 complaints and incidents guidance document for definition.</t>
  </si>
  <si>
    <t>Number of safeguarding incidents opened during the reporting period irrespective of severity. KPI reporting organisation can be primary or secondary investigator.
See RPS Handbook Appendix 19 complaints and incidents guidance document for definition.</t>
  </si>
  <si>
    <t>Number of information governance incidents opened during the reporting period irrespective of severity, including near-misses. KPI reporting organisation can be primary or secondary investigator.
See RPS Handbook Appendix 19 complaints and incidents guidance document for definition</t>
  </si>
  <si>
    <t>Monitors the patient view of delivery on the expected delivery date. Does not indicate which organisation or which process has caused the issue.
Data validation K7a + K7b + K7 = K7
Using total number of deliveries as denominator allows comparison &amp; benchmarking.</t>
  </si>
  <si>
    <t xml:space="preserve">Marker of routine activity by homecare organisation's finance department and administrative invoice approval activity.
Triangulation of activity data e.g. increasing numbers of prescriptions or new patients should correspond with increasing numbers of  individual (non consolidated) invoices.  
Step changes would be expected if invoicing processes changed. </t>
  </si>
  <si>
    <t>Measure of financial impact of cash flow on homecare provider
Low numbers of overdue invoices with high total value of overdue payments may indicate delays caused by queries on consolidated invoices</t>
  </si>
  <si>
    <t xml:space="preserve">Overarching complaint / incident  process
</t>
  </si>
  <si>
    <t>Reference</t>
  </si>
  <si>
    <t>Data or KPI</t>
  </si>
  <si>
    <t xml:space="preserve">Definition </t>
  </si>
  <si>
    <r>
      <rPr>
        <b/>
        <sz val="16"/>
        <rFont val="Arial Bold"/>
      </rPr>
      <t>Section 1 -</t>
    </r>
    <r>
      <rPr>
        <b/>
        <sz val="12"/>
        <rFont val="Arial Bold"/>
      </rPr>
      <t xml:space="preserve"> Operational KPI Dataset</t>
    </r>
  </si>
  <si>
    <t xml:space="preserve">Lower number = generally means better performance, however, low numbers of  specific incident type reports may mean some incidents are not being reported.  In this case increased numbers of specific incident type reports shows an improvement in reporting culture of the organisation providing the number of Formal C/Is is stable or reducing.   </t>
  </si>
  <si>
    <t>Measures the efficiency of the C&amp;I administrative process.
Data may not triangulate fully with new Formal C&amp;I opened due to reporting cut off and where organisation reporting this KPI data is not the primary investigator.</t>
  </si>
  <si>
    <t>A compliant prescription is one which is legal, safe, clinically appropriate, as defined by the responsible dispensing pharmacist and contains, or is provided with, information as defined in the Specification / Contract / SLA /Technical Agreement. 
If a prescription must be returned to the clinical referring centre for alteration, is replaced by a new corrected prescription or requires the homecare provider to contact the prescriber for clarification or clinical query despite the record of clinical validation by the clinical referring centre, it should be recorded as non-compliant.
This excludes prescriptions which are non-compliant solely because there is no clear record of clinical validation by the clinical referring centre on the prescription (which is captured in D9), or provide a purchase order (which is captured in D10.)</t>
  </si>
  <si>
    <t xml:space="preserve">Number of  prescriptions that are not clinically validated by the referring clinical referring centre Pharmacist at the time of receipt by the dispensing pharmacy
</t>
  </si>
  <si>
    <t xml:space="preserve">Monitors compliance with RPS Homecare Standards with respect to clinical validation of prescriptions by the clinical referring centre </t>
  </si>
  <si>
    <t>Marker for inefficiency in the ordering and invoicing process.
Marker for compliance with good financial governance in clinical homecare as recommended by the Hackett Report 2011.
Marker for compliance with clinical referring centres standing financial instructions.</t>
  </si>
  <si>
    <t>Monitors the effectiveness of the clinical referring centre's pharmacy clinical validation process.
Marker for the effectiveness of the clinical referring centre's pharmacy administrative process.
Using total number of prescriptions received as denominator allows comparison &amp; benchmarking.
Increasing trend may link to increased patient safety risk within the homecare service relating to robustness of prescribing and/or administrative delays impacting delivery of the homecare service.</t>
  </si>
  <si>
    <t>Number of failed deliveries due to clinical referring centre or Purchasing Authority</t>
  </si>
  <si>
    <t>Subset of D16 where the substantive cause of the rescheduling was due to the clinical referring centre / Purchasing Authority not meeting the terms of the Specification, Contract or SLA. Example: A valid prescription was not sent to the service provider in time to meet dispensing cut-off despite being requested on time.</t>
  </si>
  <si>
    <t>Measures patient view of timeliness of arrival of a planned delivery caused by the clinical referring centre or Purchasing Authority.</t>
  </si>
  <si>
    <t>Failed deliveries due to clinical referring centre/Purchasing Authority as % of total number of deliveries.</t>
  </si>
  <si>
    <t xml:space="preserve">Monitors the patient view of delivery on the expected delivery date, delivery moved due to the clinical referring centre / commissioner. </t>
  </si>
  <si>
    <t xml:space="preserve">Number of prescriptions received by the dispensing pharmacy within the reporting period with no clear record of a valid independent clinical validation by the clinical referring centre.
This is a requirement of the RPS Professional Standards for Homecare Services which should be implemented for all homecare services at the earliest opportunity. It is therefore recommended that this KPI is measured and reported even where check and validation of prescriptions is not included in the current process.  
Note: prescriptions which are otherwise complete and correct, which are non-compliant solely because there is no clear record of clinical validation by the clinical referring centre on the prescription are excluded from the Number of non-compliant prescriptions (D8).  
</t>
  </si>
  <si>
    <t>Title
Data / KPI Requirement</t>
  </si>
  <si>
    <r>
      <rPr>
        <b/>
        <sz val="10"/>
        <rFont val="Arial"/>
        <family val="2"/>
      </rPr>
      <t xml:space="preserve">Incorrectly </t>
    </r>
    <r>
      <rPr>
        <sz val="10"/>
        <rFont val="Arial"/>
        <family val="2"/>
      </rPr>
      <t>completed patient registrations received as % of total number of new patient registrations received during the reporting period.</t>
    </r>
  </si>
  <si>
    <r>
      <t xml:space="preserve"> - D6 amended to capture </t>
    </r>
    <r>
      <rPr>
        <b/>
        <sz val="11"/>
        <color theme="1"/>
        <rFont val="Calibri"/>
        <family val="2"/>
        <scheme val="minor"/>
      </rPr>
      <t xml:space="preserve">incomplete </t>
    </r>
    <r>
      <rPr>
        <sz val="11"/>
        <color theme="1"/>
        <rFont val="Calibri"/>
        <family val="2"/>
        <scheme val="minor"/>
      </rPr>
      <t xml:space="preserve">registration sets (highlighted)
 - K1 amended to measure </t>
    </r>
    <r>
      <rPr>
        <b/>
        <sz val="11"/>
        <color theme="1"/>
        <rFont val="Calibri"/>
        <family val="2"/>
        <scheme val="minor"/>
      </rPr>
      <t>incomplete</t>
    </r>
    <r>
      <rPr>
        <sz val="11"/>
        <color theme="1"/>
        <rFont val="Calibri"/>
        <family val="2"/>
        <scheme val="minor"/>
      </rPr>
      <t xml:space="preserve"> registration sets (highlighted)
 - K3 amended to measure prescriptions </t>
    </r>
    <r>
      <rPr>
        <b/>
        <sz val="11"/>
        <color theme="1"/>
        <rFont val="Calibri"/>
        <family val="2"/>
        <scheme val="minor"/>
      </rPr>
      <t xml:space="preserve">without </t>
    </r>
    <r>
      <rPr>
        <sz val="11"/>
        <color theme="1"/>
        <rFont val="Calibri"/>
        <family val="2"/>
        <scheme val="minor"/>
      </rPr>
      <t>clinical validation (highlighted)
 - Addition of governance KPIs (complaints and incidents).
 - Numbering of governance KPIs pre-emptively adjusted to allow later addition of operational nursing KPIs to the document.</t>
    </r>
  </si>
  <si>
    <t>Version 5</t>
  </si>
  <si>
    <t>National Homecare Medicines Committee (NHMC)</t>
  </si>
  <si>
    <t xml:space="preserve"> - Refinement of various definitions ensure consistent and comparable data is captured in line with agreed interpretation.
 - Interpretation column added to clarify how the dataset/KPI should be used.</t>
  </si>
  <si>
    <t>V5 pre-emptively published to allow homecare organisations to ensure systems and processes can be reviewed prior to coming into effect. (Currently expected June 2017 subject to confirmation with NCHA and other key homecare organisations)</t>
  </si>
  <si>
    <t xml:space="preserve">These KPI's have been worked on and agreed by a wide stakeholder group including NHMC, NCHA ,ABPI and NHS stakeholders.  
It is intended that they will provide a practical and manageable set of KPIs or managers to work with.   If an issue is highlighted on a regular basis, they can then be used to drill down further into the reasons for this, and the issue resolved.
If you have any queries, please contact the CMU Homecare team by emailing the homecare inbox - homecare@dh.gsi.gov.uk
</t>
  </si>
  <si>
    <t>This field should reflect the number of patients who are registered  (active or on hold) at the end of the reporting period, irrespective of whether a delivery or homecare services has been provided during the reporting period.
NHS definition of 'on hold' is, 
'A patient who is receiving treatment, who is temporarily suspended from treatment'</t>
  </si>
  <si>
    <t>Gives a view of the scale of the service and is used as a denominator for some KPIs to allow benchmarking between services adjusting for the scale of the service.
Trend lines show the growth of the service over time.
Totals from all organisations give the size of homecare market with respect to the numbers of patients receiving homecare services.</t>
  </si>
  <si>
    <t xml:space="preserve">Measures the amount of activity related to new patients.
Significant changes in the trend line should be explainable. Can be used to monitor effectiveness of patient recruitment to the service.  
Can be used to assure data integrity - D1 should equal D1 for the previous period+D3-D4.  </t>
  </si>
  <si>
    <t xml:space="preserve">Measures the amount of activity related to patients removed from the service. Significant changes in the trend line should be explainable e.g. new treatment now available. 
Can be used to assure data integrity - D1 should equal D1 for the previous period+D3-D4.  </t>
  </si>
  <si>
    <t>Actual numbers relate to the patient profile within the services and/or therapies being reviewed.  
Trend line is a marker for administrative efficiency. Increasing numbers may indicate that administrative process is becoming less effective. If patients are incorrectly put on hold or are remaining on hold for longer than necessary this may increase patient safety risk relating to the service.
Significant disparity between the clinical referring centre's D5 number of on-hold patients and D5 reported by homecare providers for the same therapy/service may indicate poor communication.</t>
  </si>
  <si>
    <t>Monitors the effectiveness of the clinical referring centre's patient registration process.
Using total number of new patient registrations received as denominator allows comparison &amp; benchmarking.</t>
  </si>
  <si>
    <t>A marker of the routine activity relating to prescription management by the homecare provider.  
Ratio of new patient registrations to total prescriptions is a marker for activity related to repeat prescriptions for existing patients.</t>
  </si>
  <si>
    <t>Marker for the effectiveness of the clinical referring centre's prescribing process.
Marker for the effectiveness of the clinical referring centre's clinical validation process.
Marker for the effectiveness of the clinical referring centre's pharmacy administrative process
Increasing trend may link to increased patient safety risk within the homecare service relating to robustness of prescribing and/or administrative delays impacting delivery of the homecare service.</t>
  </si>
  <si>
    <t>Monitors the effectiveness of the clinical referring centre's pharmacy administrative process.
Marker of invoice payment delays
Using total number of prescriptions received as denominator allows comparison &amp; benchmarking.</t>
  </si>
  <si>
    <t xml:space="preserve">An item is any quantity of the same medicine within the dispensing activity, within the reporting period.
For example:
A homecare prescription for 28 Tobramycin 160mg and 14 Ceftazidime 1000mg across one delivery would be 2 items (if they are dispensed in one instalment). If the prescription is split over two dispensing episodes, there would be 2 instalments each with 2 items.  
</t>
  </si>
  <si>
    <t>Measures timeliness of transport logistics.</t>
  </si>
  <si>
    <r>
      <rPr>
        <b/>
        <sz val="16"/>
        <rFont val="Arial"/>
        <family val="2"/>
      </rPr>
      <t xml:space="preserve">Section 2 - </t>
    </r>
    <r>
      <rPr>
        <b/>
        <sz val="12"/>
        <rFont val="Arial"/>
        <family val="2"/>
      </rPr>
      <t>Governance KPI dataset (Complaints and Incidents)
Note:  Numbering of Governance KPIs and datasets start at K21 and D50 respectively.  This is to futureproof the numbering in case of changes to the operational KPIs e.g. addition of Nursing KPIs.</t>
    </r>
  </si>
  <si>
    <t>The number of Formal C/Is opened within the reporting period. 
"Formal C/Is" = any complaints or incidents where a written response is requested and/or direct notification of the incident to a regulatory body (e.g. CQC, HSCIC) or escalation to an outside agency (e.g. child protection, police) is required. Including complaints/incidents where primary investigator role is transferred to another organisation. The organisation reporting the KPI may be primary or secondary investigator.  More information is available in the RPS Homecare Handbook Appendix 19 complaints and incidents guidance document 
For the avoidance of doubt, each Formal C/I record should be counted as  "1" irrespective of the number of specific incident type definitions that are triggered within that C/I.  For example a C/I is initially reported as a patient missed dose with patient harm - on investigation the missed dose was due to a faulty device (Faulty Medicine/Device Incident x 1)  and administration of the dose was further delayed because the patient was unable to understand the instructions given by patient services (Safeguarding Incident x 1) and the delivery was left with the neighbour without the patient's consent (Information Governance Incident x1) and the patient was admitted to hospital as a direct result of missing doses (Patient Safety Incident and Duty of Candour x 1).  Despite being treated as 4 different types of incident, this is still reported as 1 single Formal C/I.  The specific incident types are captured separately in D56.</t>
  </si>
  <si>
    <t xml:space="preserve">This is the main measure of the overall quality of the service. It is intended to pick up all significant issues. Other KPIs monitor specific process elements and measure efficiency of the reporting processes.
Marker of risk relating to the service.
Marker of patient satisfaction with the service.
Marker for activity related to incident management, root cause investigation etc.
If consolidating Formal C&amp;I reports, care must be taken not to duplicate reports of the same incident from both primary and secondary investigators.
</t>
  </si>
  <si>
    <t>Monitors the overall governance and compliance of the service with regulatory standards; may be impacted by changes in patient confidence in the service leading to increased number of Formal C/Is from patients; may need to be adjusted for unavoidable adverse drug reactions reported via yellow card scheme when benchmarking providers.  
Using active patients as denominator allows comparison &amp; benchmarking.</t>
  </si>
  <si>
    <t>The number of Formal C/I acknowledgements sent within the reporting period, where the organisation reporting this KPI data was the primary investigator and where the acknowledgement was not sent to the reporter within 3 business days of the initial C/I report.  
"Formal C/Is" is defined above.  
This measure excludes Formal C/Is where the organisation reporting the KPIs is not the primary investigator who is responsible for the acknowledgement</t>
  </si>
  <si>
    <t>The number of Formal C/I responses where the organisation reporting this KPI data is the primary investigator and where the full response was not sent to the reporter within 30 business days of the initial C/I report. A reasonable period for response for most C/Is will usually be within 30 business days, but some investigations will take longer. Excludes Formal C/Is where the organisation reporting the KPIs is not primary investigator.
"Formal C/Is"  is defined above. 
This measure excludes Formal C/Is where the organisation reporting the KPIs is not the primary investigator who is responsible for the response to the complainant/reporter</t>
  </si>
  <si>
    <t xml:space="preserve">Marker of the efficiency of the C&amp;I process; marker of patient experience of the C&amp;I process from the patient view point.  
Some "serious" incidents may have longer timescales, so individual cases reported are not necessarily failures of the C/I process.
Data unlikely to triangulate with new Formal C&amp;I opened due to reporting cut off and where the organisation reporting this KPI data is not the primary investigator. </t>
  </si>
  <si>
    <t xml:space="preserve">An open Formal C&amp;I is one where a requested written response has yet to be issued to the complainant/reporter of the investigation. The root cause analysis and implementation of corrective actions and final reports to regulators are not yet complete.
A Formal C/I is defined above.  </t>
  </si>
  <si>
    <t>Monitors the efficiency of the C&amp;I process
Trend line will show whether C/Is administrative performance is improving or declining.</t>
  </si>
  <si>
    <t>Marker of delays in the C&amp;I process or delays closing actions arising from Formal C&amp;Is.</t>
  </si>
  <si>
    <t>Number of Formal C/Is closed during the reporting period which are primarily attributed by the root cause analysis to the Patient Registration and Patient Services process</t>
  </si>
  <si>
    <t>Total number of adverse drug reaction incidents opened during the reporting period irrespective of severity. KPI reporting organisation can be primary or secondary investigator.
See RPS Handbook Appendix 19 complaints and incidents guidance document for definition.</t>
  </si>
  <si>
    <t>Monitors trends in averse drug event reporting over time</t>
  </si>
  <si>
    <t>First published 'work in progress' edition, which then featured in the launch of the Homecare Handbook October 2013.</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</si>
</sst>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Red]\-&quot;£&quot;#,##0"/>
    <numFmt numFmtId="164" formatCode="[$-F800]dddd\,\ mmmm\ dd\,\ yyyy"/>
  </numFmts>
  <fonts count="20" x14ac:knownFonts="1">
    <font>
      <sz val="11"/>
      <color theme="1"/>
      <name val="Calibri"/>
      <family val="2"/>
      <scheme val="minor"/>
    </font>
    <font>
      <sz val="12"/>
      <color indexed="8"/>
      <name val="Verdana"/>
      <family val="2"/>
    </font>
    <font>
      <sz val="10"/>
      <color theme="1"/>
      <name val="Calibri"/>
      <family val="2"/>
      <scheme val="minor"/>
    </font>
    <font>
      <sz val="10"/>
      <name val="Arial"/>
      <family val="2"/>
    </font>
    <font>
      <i/>
      <sz val="10"/>
      <name val="Arial"/>
      <family val="2"/>
    </font>
    <font>
      <b/>
      <sz val="11"/>
      <color theme="1"/>
      <name val="Calibri"/>
      <family val="2"/>
      <scheme val="minor"/>
    </font>
    <font>
      <b/>
      <sz val="12"/>
      <name val="Arial"/>
      <family val="2"/>
    </font>
    <font>
      <sz val="12"/>
      <name val="Arial"/>
      <family val="2"/>
    </font>
    <font>
      <b/>
      <sz val="22"/>
      <color theme="1"/>
      <name val="Arial"/>
      <family val="2"/>
    </font>
    <font>
      <b/>
      <sz val="10"/>
      <color theme="1"/>
      <name val="Arial"/>
      <family val="2"/>
    </font>
    <font>
      <b/>
      <i/>
      <sz val="11"/>
      <color rgb="FF7F7F7F"/>
      <name val="Arial"/>
      <family val="2"/>
    </font>
    <font>
      <sz val="12"/>
      <color rgb="FFFF0000"/>
      <name val="Arial"/>
      <family val="2"/>
    </font>
    <font>
      <b/>
      <sz val="12"/>
      <color theme="1"/>
      <name val="Arial"/>
      <family val="2"/>
    </font>
    <font>
      <b/>
      <sz val="10"/>
      <name val="Arial"/>
      <family val="2"/>
    </font>
    <font>
      <b/>
      <sz val="12"/>
      <name val="Arial Bold"/>
    </font>
    <font>
      <sz val="10"/>
      <color rgb="FFFF0000"/>
      <name val="Arial"/>
      <family val="2"/>
    </font>
    <font>
      <b/>
      <sz val="16"/>
      <name val="Arial"/>
      <family val="2"/>
    </font>
    <font>
      <b/>
      <sz val="16"/>
      <name val="Arial Bold"/>
    </font>
    <font>
      <b/>
      <sz val="11"/>
      <name val="Arial"/>
      <family val="2"/>
    </font>
    <font>
      <sz val="11"/>
      <name val="Calibri"/>
      <family val="2"/>
      <scheme val="minor"/>
    </font>
  </fonts>
  <fills count="7">
    <fill>
      <patternFill patternType="none"/>
    </fill>
    <fill>
      <patternFill patternType="gray125"/>
    </fill>
    <fill>
      <patternFill patternType="solid">
        <fgColor theme="6" tint="0.59999389629810485"/>
        <bgColor indexed="64"/>
      </patternFill>
    </fill>
    <fill>
      <patternFill patternType="solid">
        <fgColor theme="0"/>
        <bgColor indexed="64"/>
      </patternFill>
    </fill>
    <fill>
      <patternFill patternType="solid">
        <fgColor rgb="FFFFFF00"/>
        <bgColor indexed="64"/>
      </patternFill>
    </fill>
    <fill>
      <patternFill patternType="solid">
        <fgColor rgb="FFD8E4BC"/>
        <bgColor indexed="64"/>
      </patternFill>
    </fill>
    <fill>
      <patternFill patternType="solid">
        <fgColor theme="6" tint="0.39997558519241921"/>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2">
    <xf numFmtId="0" fontId="0" fillId="0" borderId="0"/>
    <xf numFmtId="0" fontId="1" fillId="0" borderId="0" applyNumberFormat="0" applyFill="0" applyBorder="0" applyProtection="0">
      <alignment vertical="top" wrapText="1"/>
    </xf>
  </cellStyleXfs>
  <cellXfs count="80">
    <xf numFmtId="0" fontId="0" fillId="0" borderId="0" xfId="0"/>
    <xf numFmtId="0" fontId="2" fillId="0" borderId="0" xfId="0" applyFont="1"/>
    <xf numFmtId="0" fontId="3" fillId="0" borderId="1" xfId="1" applyFont="1" applyBorder="1" applyAlignment="1">
      <alignment vertical="top" wrapText="1"/>
    </xf>
    <xf numFmtId="0" fontId="3" fillId="3" borderId="1" xfId="1" applyNumberFormat="1" applyFont="1" applyFill="1" applyBorder="1" applyAlignment="1" applyProtection="1">
      <alignment horizontal="left" vertical="top" wrapText="1"/>
    </xf>
    <xf numFmtId="0" fontId="7" fillId="0" borderId="0" xfId="0" applyFont="1" applyProtection="1"/>
    <xf numFmtId="0" fontId="0" fillId="0" borderId="0" xfId="0" applyProtection="1"/>
    <xf numFmtId="0" fontId="0" fillId="0" borderId="0" xfId="0" applyFill="1"/>
    <xf numFmtId="0" fontId="9" fillId="0" borderId="0" xfId="0" applyFont="1" applyAlignment="1">
      <alignment vertical="center"/>
    </xf>
    <xf numFmtId="164" fontId="7" fillId="0" borderId="0" xfId="0" applyNumberFormat="1" applyFont="1"/>
    <xf numFmtId="164" fontId="0" fillId="0" borderId="0" xfId="0" applyNumberFormat="1"/>
    <xf numFmtId="0" fontId="10" fillId="0" borderId="0" xfId="0" applyFont="1" applyAlignment="1">
      <alignment vertical="center"/>
    </xf>
    <xf numFmtId="0" fontId="9" fillId="0" borderId="1" xfId="0" applyFont="1" applyBorder="1" applyAlignment="1">
      <alignment vertical="center" wrapText="1"/>
    </xf>
    <xf numFmtId="0" fontId="0" fillId="0" borderId="1" xfId="0" applyBorder="1"/>
    <xf numFmtId="0" fontId="0" fillId="0" borderId="0" xfId="0" applyBorder="1"/>
    <xf numFmtId="0" fontId="0" fillId="0" borderId="0" xfId="0" applyFill="1" applyAlignment="1">
      <alignment horizontal="left" vertical="top" wrapText="1"/>
    </xf>
    <xf numFmtId="0" fontId="12" fillId="0" borderId="0" xfId="0" applyFont="1"/>
    <xf numFmtId="0" fontId="0" fillId="0" borderId="0" xfId="0" applyAlignment="1"/>
    <xf numFmtId="0" fontId="11" fillId="0" borderId="0" xfId="0" applyFont="1" applyAlignment="1"/>
    <xf numFmtId="0" fontId="0" fillId="0" borderId="1" xfId="0" applyBorder="1" applyAlignment="1">
      <alignment wrapText="1"/>
    </xf>
    <xf numFmtId="14" fontId="0" fillId="0" borderId="1" xfId="0" applyNumberFormat="1" applyBorder="1"/>
    <xf numFmtId="0" fontId="5" fillId="0" borderId="0" xfId="0" applyFont="1"/>
    <xf numFmtId="0" fontId="3" fillId="2" borderId="1" xfId="0" applyFont="1" applyFill="1" applyBorder="1" applyAlignment="1" applyProtection="1">
      <alignment vertical="top" wrapText="1"/>
    </xf>
    <xf numFmtId="0" fontId="3" fillId="2" borderId="1" xfId="0" applyNumberFormat="1" applyFont="1" applyFill="1" applyBorder="1" applyAlignment="1" applyProtection="1">
      <alignment vertical="top"/>
    </xf>
    <xf numFmtId="9" fontId="3" fillId="2" borderId="1" xfId="0" applyNumberFormat="1" applyFont="1" applyFill="1" applyBorder="1" applyAlignment="1" applyProtection="1">
      <alignment vertical="top"/>
    </xf>
    <xf numFmtId="0" fontId="3" fillId="0" borderId="1" xfId="0" applyFont="1" applyFill="1" applyBorder="1" applyAlignment="1">
      <alignment vertical="top"/>
    </xf>
    <xf numFmtId="0" fontId="3" fillId="0" borderId="1" xfId="0" applyFont="1" applyFill="1" applyBorder="1" applyAlignment="1">
      <alignment vertical="top" wrapText="1"/>
    </xf>
    <xf numFmtId="0" fontId="3" fillId="5" borderId="1" xfId="0" applyFont="1" applyFill="1" applyBorder="1" applyAlignment="1">
      <alignment vertical="top"/>
    </xf>
    <xf numFmtId="0" fontId="3" fillId="5" borderId="1" xfId="0" applyFont="1" applyFill="1" applyBorder="1" applyAlignment="1">
      <alignment vertical="top" wrapText="1"/>
    </xf>
    <xf numFmtId="0" fontId="3" fillId="3" borderId="1" xfId="0" applyFont="1" applyFill="1" applyBorder="1" applyAlignment="1" applyProtection="1">
      <alignment vertical="top" wrapText="1"/>
    </xf>
    <xf numFmtId="0" fontId="3" fillId="3" borderId="1" xfId="0" applyNumberFormat="1" applyFont="1" applyFill="1" applyBorder="1" applyAlignment="1" applyProtection="1">
      <alignment vertical="top"/>
    </xf>
    <xf numFmtId="9" fontId="3" fillId="3" borderId="1" xfId="0" applyNumberFormat="1" applyFont="1" applyFill="1" applyBorder="1" applyAlignment="1" applyProtection="1">
      <alignment vertical="top"/>
    </xf>
    <xf numFmtId="0" fontId="3" fillId="3" borderId="1" xfId="1" applyFont="1" applyFill="1" applyBorder="1" applyAlignment="1" applyProtection="1">
      <alignment vertical="top" wrapText="1"/>
    </xf>
    <xf numFmtId="0" fontId="3" fillId="3" borderId="1" xfId="1" applyNumberFormat="1" applyFont="1" applyFill="1" applyBorder="1" applyAlignment="1" applyProtection="1">
      <alignment vertical="top"/>
    </xf>
    <xf numFmtId="6" fontId="3" fillId="3" borderId="1" xfId="0" applyNumberFormat="1" applyFont="1" applyFill="1" applyBorder="1" applyAlignment="1" applyProtection="1">
      <alignment vertical="top"/>
    </xf>
    <xf numFmtId="0" fontId="3" fillId="0" borderId="1" xfId="0" applyFont="1" applyFill="1" applyBorder="1" applyAlignment="1" applyProtection="1">
      <alignment vertical="top" wrapText="1"/>
    </xf>
    <xf numFmtId="0" fontId="3" fillId="0" borderId="1" xfId="0" applyNumberFormat="1" applyFont="1" applyFill="1" applyBorder="1" applyAlignment="1" applyProtection="1">
      <alignment vertical="top"/>
    </xf>
    <xf numFmtId="9" fontId="3" fillId="0" borderId="1" xfId="0" applyNumberFormat="1" applyFont="1" applyFill="1" applyBorder="1" applyAlignment="1" applyProtection="1">
      <alignment vertical="top"/>
    </xf>
    <xf numFmtId="0" fontId="2" fillId="0" borderId="0" xfId="0" applyFont="1" applyFill="1"/>
    <xf numFmtId="10" fontId="3" fillId="5" borderId="1" xfId="0" applyNumberFormat="1" applyFont="1" applyFill="1" applyBorder="1" applyAlignment="1">
      <alignment vertical="top"/>
    </xf>
    <xf numFmtId="0" fontId="2" fillId="0" borderId="0" xfId="0" applyFont="1" applyAlignment="1"/>
    <xf numFmtId="0" fontId="2" fillId="0" borderId="0" xfId="0" applyFont="1" applyAlignment="1">
      <alignment wrapText="1"/>
    </xf>
    <xf numFmtId="0" fontId="3" fillId="0" borderId="2" xfId="0" applyFont="1" applyFill="1" applyBorder="1" applyAlignment="1" applyProtection="1">
      <alignment vertical="top" wrapText="1"/>
    </xf>
    <xf numFmtId="0" fontId="3" fillId="0" borderId="5" xfId="0" applyNumberFormat="1" applyFont="1" applyFill="1" applyBorder="1" applyAlignment="1" applyProtection="1">
      <alignment horizontal="left" vertical="top" wrapText="1"/>
    </xf>
    <xf numFmtId="0" fontId="3" fillId="0" borderId="3" xfId="0" applyNumberFormat="1" applyFont="1" applyFill="1" applyBorder="1" applyAlignment="1" applyProtection="1">
      <alignment vertical="top"/>
    </xf>
    <xf numFmtId="9" fontId="3" fillId="0" borderId="4" xfId="0" applyNumberFormat="1" applyFont="1" applyFill="1" applyBorder="1" applyAlignment="1" applyProtection="1">
      <alignment vertical="top"/>
    </xf>
    <xf numFmtId="0" fontId="2" fillId="0" borderId="0" xfId="0" applyFont="1" applyAlignment="1">
      <alignment vertical="center"/>
    </xf>
    <xf numFmtId="0" fontId="13" fillId="6" borderId="1" xfId="0" applyNumberFormat="1" applyFont="1" applyFill="1" applyBorder="1" applyAlignment="1" applyProtection="1">
      <alignment horizontal="left" vertical="center" wrapText="1"/>
    </xf>
    <xf numFmtId="0" fontId="13" fillId="6" borderId="1" xfId="0" applyNumberFormat="1" applyFont="1" applyFill="1" applyBorder="1" applyAlignment="1" applyProtection="1">
      <alignment vertical="center" wrapText="1"/>
    </xf>
    <xf numFmtId="9" fontId="13" fillId="6" borderId="1" xfId="0" applyNumberFormat="1" applyFont="1" applyFill="1" applyBorder="1" applyAlignment="1" applyProtection="1">
      <alignment vertical="center" wrapText="1"/>
    </xf>
    <xf numFmtId="0" fontId="3" fillId="0" borderId="3" xfId="0" applyNumberFormat="1" applyFont="1" applyFill="1" applyBorder="1" applyAlignment="1" applyProtection="1">
      <alignment horizontal="left" vertical="top" wrapText="1"/>
    </xf>
    <xf numFmtId="0" fontId="3" fillId="3" borderId="1" xfId="0" applyNumberFormat="1" applyFont="1" applyFill="1" applyBorder="1" applyAlignment="1" applyProtection="1">
      <alignment horizontal="left" vertical="top" wrapText="1"/>
    </xf>
    <xf numFmtId="0" fontId="3" fillId="0" borderId="1" xfId="0" applyNumberFormat="1" applyFont="1" applyFill="1" applyBorder="1" applyAlignment="1" applyProtection="1">
      <alignment horizontal="left" vertical="top" wrapText="1"/>
    </xf>
    <xf numFmtId="0" fontId="3" fillId="2" borderId="1" xfId="0" applyNumberFormat="1" applyFont="1" applyFill="1" applyBorder="1" applyAlignment="1" applyProtection="1">
      <alignment horizontal="left" vertical="top" wrapText="1"/>
    </xf>
    <xf numFmtId="1" fontId="3" fillId="2" borderId="1" xfId="0" applyNumberFormat="1" applyFont="1" applyFill="1" applyBorder="1" applyAlignment="1" applyProtection="1">
      <alignment horizontal="left" vertical="top" wrapText="1"/>
    </xf>
    <xf numFmtId="0" fontId="3" fillId="3" borderId="1" xfId="0" quotePrefix="1" applyNumberFormat="1" applyFont="1" applyFill="1" applyBorder="1" applyAlignment="1" applyProtection="1">
      <alignment horizontal="left" vertical="top" wrapText="1"/>
    </xf>
    <xf numFmtId="0" fontId="3" fillId="0" borderId="1" xfId="1" applyNumberFormat="1" applyFont="1" applyFill="1" applyBorder="1" applyAlignment="1" applyProtection="1">
      <alignment horizontal="left" vertical="top" wrapText="1"/>
    </xf>
    <xf numFmtId="1" fontId="15" fillId="2" borderId="1" xfId="0" applyNumberFormat="1" applyFont="1" applyFill="1" applyBorder="1" applyAlignment="1" applyProtection="1">
      <alignment horizontal="left" vertical="top" wrapText="1"/>
    </xf>
    <xf numFmtId="0" fontId="3" fillId="4" borderId="1" xfId="0" applyFont="1" applyFill="1" applyBorder="1" applyAlignment="1" applyProtection="1">
      <alignment vertical="top" wrapText="1"/>
    </xf>
    <xf numFmtId="0" fontId="0" fillId="0" borderId="1" xfId="0" applyFill="1" applyBorder="1" applyAlignment="1">
      <alignment vertical="top"/>
    </xf>
    <xf numFmtId="0" fontId="19" fillId="0" borderId="1" xfId="0" applyFont="1" applyFill="1" applyBorder="1" applyAlignment="1">
      <alignment vertical="top"/>
    </xf>
    <xf numFmtId="0" fontId="0" fillId="0" borderId="1" xfId="0" applyFill="1" applyBorder="1" applyAlignment="1">
      <alignment vertical="top" wrapText="1"/>
    </xf>
    <xf numFmtId="14" fontId="19" fillId="0" borderId="1" xfId="0" applyNumberFormat="1" applyFont="1" applyFill="1" applyBorder="1" applyAlignment="1">
      <alignment vertical="top"/>
    </xf>
    <xf numFmtId="0" fontId="6" fillId="0" borderId="0" xfId="0" applyFont="1" applyAlignment="1" applyProtection="1">
      <alignment horizontal="center"/>
    </xf>
    <xf numFmtId="0" fontId="8" fillId="0" borderId="0" xfId="0" applyFont="1" applyAlignment="1">
      <alignment horizontal="center"/>
    </xf>
    <xf numFmtId="0" fontId="0" fillId="0" borderId="0" xfId="0" applyFill="1" applyAlignment="1">
      <alignment horizontal="left" vertical="top" wrapText="1"/>
    </xf>
    <xf numFmtId="0" fontId="0" fillId="0" borderId="0" xfId="0" applyAlignment="1">
      <alignment horizontal="left" vertical="top" wrapText="1"/>
    </xf>
    <xf numFmtId="0" fontId="0" fillId="0" borderId="0" xfId="0" applyAlignment="1">
      <alignment horizontal="left" wrapText="1"/>
    </xf>
    <xf numFmtId="0" fontId="5" fillId="4" borderId="2" xfId="0" applyFont="1" applyFill="1" applyBorder="1" applyAlignment="1">
      <alignment wrapText="1"/>
    </xf>
    <xf numFmtId="0" fontId="5" fillId="4" borderId="3" xfId="0" applyFont="1" applyFill="1" applyBorder="1" applyAlignment="1">
      <alignment wrapText="1"/>
    </xf>
    <xf numFmtId="0" fontId="5" fillId="4" borderId="4" xfId="0" applyFont="1" applyFill="1" applyBorder="1" applyAlignment="1">
      <alignment wrapText="1"/>
    </xf>
    <xf numFmtId="0" fontId="18" fillId="6" borderId="2" xfId="0" applyNumberFormat="1" applyFont="1" applyFill="1" applyBorder="1" applyAlignment="1" applyProtection="1">
      <alignment horizontal="left"/>
    </xf>
    <xf numFmtId="0" fontId="18" fillId="6" borderId="3" xfId="0" applyNumberFormat="1" applyFont="1" applyFill="1" applyBorder="1" applyAlignment="1" applyProtection="1">
      <alignment horizontal="left"/>
    </xf>
    <xf numFmtId="0" fontId="18" fillId="6" borderId="4" xfId="0" applyNumberFormat="1" applyFont="1" applyFill="1" applyBorder="1" applyAlignment="1" applyProtection="1">
      <alignment horizontal="left"/>
    </xf>
    <xf numFmtId="0" fontId="13" fillId="6" borderId="2" xfId="0" applyNumberFormat="1" applyFont="1" applyFill="1" applyBorder="1" applyAlignment="1" applyProtection="1">
      <alignment horizontal="left" vertical="center" wrapText="1"/>
    </xf>
    <xf numFmtId="0" fontId="13" fillId="6" borderId="3" xfId="0" applyNumberFormat="1" applyFont="1" applyFill="1" applyBorder="1" applyAlignment="1" applyProtection="1">
      <alignment horizontal="left" vertical="center" wrapText="1"/>
    </xf>
    <xf numFmtId="0" fontId="13" fillId="6" borderId="4" xfId="0" applyNumberFormat="1" applyFont="1" applyFill="1" applyBorder="1" applyAlignment="1" applyProtection="1">
      <alignment horizontal="left" vertical="center" wrapText="1"/>
    </xf>
    <xf numFmtId="0" fontId="6" fillId="6" borderId="1" xfId="0" applyFont="1" applyFill="1" applyBorder="1" applyAlignment="1" applyProtection="1">
      <alignment vertical="center" wrapText="1"/>
    </xf>
    <xf numFmtId="0" fontId="19" fillId="6" borderId="1" xfId="0" applyFont="1" applyFill="1" applyBorder="1" applyAlignment="1">
      <alignment vertical="center" wrapText="1"/>
    </xf>
    <xf numFmtId="0" fontId="14" fillId="6" borderId="1" xfId="0" applyFont="1" applyFill="1" applyBorder="1" applyAlignment="1" applyProtection="1">
      <alignment vertical="center" wrapText="1"/>
    </xf>
    <xf numFmtId="0" fontId="0" fillId="6" borderId="1" xfId="0" applyFill="1" applyBorder="1" applyAlignment="1">
      <alignment vertical="center" wrapText="1"/>
    </xf>
  </cellXfs>
  <cellStyles count="2">
    <cellStyle name="Normal" xfId="0" builtinId="0"/>
    <cellStyle name="Normal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hyperlink" Target="http://www.rpharms.com/unsecure-support-resources/professional-standards-for-homecare-services.asp" TargetMode="External"/><Relationship Id="rId2" Type="http://schemas.openxmlformats.org/officeDocument/2006/relationships/image" Target="cid:image001.png@01CE44D8.945EAB60"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xdr:colOff>
      <xdr:row>2</xdr:row>
      <xdr:rowOff>0</xdr:rowOff>
    </xdr:from>
    <xdr:to>
      <xdr:col>2</xdr:col>
      <xdr:colOff>171451</xdr:colOff>
      <xdr:row>6</xdr:row>
      <xdr:rowOff>133350</xdr:rowOff>
    </xdr:to>
    <xdr:pic>
      <xdr:nvPicPr>
        <xdr:cNvPr id="4" name="Picture 1" descr="Description: Published by the Department of Health in partnership with the NHS."/>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190501" y="800100"/>
          <a:ext cx="1543050" cy="895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9525</xdr:colOff>
      <xdr:row>26</xdr:row>
      <xdr:rowOff>600075</xdr:rowOff>
    </xdr:from>
    <xdr:ext cx="8258175" cy="264560"/>
    <xdr:sp macro="" textlink="">
      <xdr:nvSpPr>
        <xdr:cNvPr id="5" name="TextBox 4">
          <a:hlinkClick xmlns:r="http://schemas.openxmlformats.org/officeDocument/2006/relationships" r:id="rId3"/>
        </xdr:cNvPr>
        <xdr:cNvSpPr txBox="1"/>
      </xdr:nvSpPr>
      <xdr:spPr>
        <a:xfrm>
          <a:off x="200025" y="5400675"/>
          <a:ext cx="825817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GB" sz="1100" u="sng">
              <a:solidFill>
                <a:schemeClr val="tx2">
                  <a:lumMod val="75000"/>
                </a:schemeClr>
              </a:solidFill>
            </a:rPr>
            <a:t>http://www.rpharms.com/unsecure-support-resources/professional-standards-for-homecare-services.asp</a:t>
          </a: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0"/>
  <sheetViews>
    <sheetView tabSelected="1" workbookViewId="0">
      <selection activeCell="C15" sqref="C15"/>
    </sheetView>
  </sheetViews>
  <sheetFormatPr defaultRowHeight="15" x14ac:dyDescent="0.25"/>
  <cols>
    <col min="1" max="1" width="2.85546875" customWidth="1"/>
    <col min="2" max="2" width="20.5703125" customWidth="1"/>
    <col min="3" max="3" width="47.5703125" customWidth="1"/>
    <col min="4" max="4" width="58.85546875" customWidth="1"/>
    <col min="5" max="5" width="27.140625" customWidth="1"/>
  </cols>
  <sheetData>
    <row r="1" spans="1:7" s="5" customFormat="1" ht="15.75" x14ac:dyDescent="0.25">
      <c r="A1" s="62"/>
      <c r="B1" s="62"/>
      <c r="C1" s="62"/>
      <c r="D1" s="62"/>
      <c r="E1" s="62"/>
      <c r="F1" s="62"/>
      <c r="G1" s="4"/>
    </row>
    <row r="2" spans="1:7" ht="47.25" customHeight="1" x14ac:dyDescent="0.4">
      <c r="A2" s="63" t="s">
        <v>68</v>
      </c>
      <c r="B2" s="63"/>
      <c r="C2" s="63"/>
      <c r="D2" s="63"/>
      <c r="E2" s="63"/>
      <c r="F2" s="63"/>
    </row>
    <row r="3" spans="1:7" x14ac:dyDescent="0.25">
      <c r="C3" s="6"/>
      <c r="D3" s="6"/>
      <c r="E3" s="6"/>
    </row>
    <row r="8" spans="1:7" x14ac:dyDescent="0.25">
      <c r="B8" s="7" t="s">
        <v>59</v>
      </c>
    </row>
    <row r="10" spans="1:7" x14ac:dyDescent="0.25">
      <c r="B10" s="20" t="s">
        <v>275</v>
      </c>
    </row>
    <row r="11" spans="1:7" ht="15.75" x14ac:dyDescent="0.25">
      <c r="B11" s="8">
        <v>42684</v>
      </c>
    </row>
    <row r="12" spans="1:7" x14ac:dyDescent="0.25">
      <c r="B12" s="9"/>
    </row>
    <row r="13" spans="1:7" x14ac:dyDescent="0.25">
      <c r="B13" s="10" t="s">
        <v>60</v>
      </c>
    </row>
    <row r="14" spans="1:7" x14ac:dyDescent="0.25">
      <c r="B14" s="11" t="s">
        <v>61</v>
      </c>
      <c r="C14" s="11" t="s">
        <v>62</v>
      </c>
      <c r="D14" s="11" t="s">
        <v>63</v>
      </c>
      <c r="E14" s="11" t="s">
        <v>64</v>
      </c>
    </row>
    <row r="15" spans="1:7" ht="30" x14ac:dyDescent="0.25">
      <c r="B15" s="12" t="s">
        <v>69</v>
      </c>
      <c r="C15" s="12" t="s">
        <v>65</v>
      </c>
      <c r="D15" s="18" t="s">
        <v>304</v>
      </c>
      <c r="E15" s="19">
        <v>41393</v>
      </c>
    </row>
    <row r="16" spans="1:7" ht="30" x14ac:dyDescent="0.25">
      <c r="B16" s="12" t="s">
        <v>70</v>
      </c>
      <c r="C16" s="12" t="s">
        <v>65</v>
      </c>
      <c r="D16" s="18" t="s">
        <v>72</v>
      </c>
      <c r="E16" s="19">
        <v>41984</v>
      </c>
    </row>
    <row r="17" spans="2:5" ht="30" x14ac:dyDescent="0.25">
      <c r="B17" s="12" t="s">
        <v>71</v>
      </c>
      <c r="C17" s="12" t="s">
        <v>65</v>
      </c>
      <c r="D17" s="18" t="s">
        <v>73</v>
      </c>
      <c r="E17" s="19">
        <v>42082</v>
      </c>
    </row>
    <row r="18" spans="2:5" ht="60" x14ac:dyDescent="0.25">
      <c r="B18" s="58" t="s">
        <v>76</v>
      </c>
      <c r="C18" s="59" t="s">
        <v>276</v>
      </c>
      <c r="D18" s="60" t="s">
        <v>277</v>
      </c>
      <c r="E18" s="61">
        <v>42684</v>
      </c>
    </row>
    <row r="19" spans="2:5" ht="30" customHeight="1" x14ac:dyDescent="0.25">
      <c r="B19" s="67" t="s">
        <v>278</v>
      </c>
      <c r="C19" s="68"/>
      <c r="D19" s="68"/>
      <c r="E19" s="69"/>
    </row>
    <row r="20" spans="2:5" ht="150" x14ac:dyDescent="0.25">
      <c r="B20" s="58" t="s">
        <v>144</v>
      </c>
      <c r="C20" s="59" t="s">
        <v>276</v>
      </c>
      <c r="D20" s="60" t="s">
        <v>274</v>
      </c>
      <c r="E20" s="61">
        <v>42684</v>
      </c>
    </row>
    <row r="21" spans="2:5" x14ac:dyDescent="0.25">
      <c r="B21" s="13"/>
      <c r="C21" s="13"/>
      <c r="D21" s="13"/>
      <c r="E21" s="13"/>
    </row>
    <row r="22" spans="2:5" x14ac:dyDescent="0.25">
      <c r="B22" s="64" t="s">
        <v>74</v>
      </c>
      <c r="C22" s="64"/>
      <c r="D22" s="64"/>
      <c r="E22" s="64"/>
    </row>
    <row r="23" spans="2:5" x14ac:dyDescent="0.25">
      <c r="B23" s="64"/>
      <c r="C23" s="64"/>
      <c r="D23" s="64"/>
      <c r="E23" s="64"/>
    </row>
    <row r="24" spans="2:5" x14ac:dyDescent="0.25">
      <c r="B24" s="64"/>
      <c r="C24" s="64"/>
      <c r="D24" s="64"/>
      <c r="E24" s="64"/>
    </row>
    <row r="25" spans="2:5" x14ac:dyDescent="0.25">
      <c r="B25" s="64"/>
      <c r="C25" s="64"/>
      <c r="D25" s="64"/>
      <c r="E25" s="64"/>
    </row>
    <row r="26" spans="2:5" x14ac:dyDescent="0.25">
      <c r="B26" s="64"/>
      <c r="C26" s="64"/>
      <c r="D26" s="64"/>
      <c r="E26" s="64"/>
    </row>
    <row r="27" spans="2:5" x14ac:dyDescent="0.25">
      <c r="B27" s="64"/>
      <c r="C27" s="64"/>
      <c r="D27" s="64"/>
      <c r="E27" s="64"/>
    </row>
    <row r="28" spans="2:5" ht="15" customHeight="1" x14ac:dyDescent="0.25">
      <c r="B28" s="14"/>
      <c r="C28" s="14"/>
      <c r="D28" s="14"/>
      <c r="E28" s="14"/>
    </row>
    <row r="29" spans="2:5" x14ac:dyDescent="0.25">
      <c r="B29" s="14"/>
      <c r="C29" s="14"/>
      <c r="D29" s="14"/>
      <c r="E29" s="14"/>
    </row>
    <row r="30" spans="2:5" ht="57.75" customHeight="1" x14ac:dyDescent="0.25">
      <c r="B30" s="64" t="s">
        <v>279</v>
      </c>
      <c r="C30" s="64"/>
      <c r="D30" s="64"/>
      <c r="E30" s="64"/>
    </row>
    <row r="31" spans="2:5" x14ac:dyDescent="0.25">
      <c r="B31" s="64"/>
      <c r="C31" s="64"/>
      <c r="D31" s="64"/>
      <c r="E31" s="64"/>
    </row>
    <row r="32" spans="2:5" ht="25.5" customHeight="1" x14ac:dyDescent="0.25">
      <c r="B32" s="64"/>
      <c r="C32" s="64"/>
      <c r="D32" s="64"/>
      <c r="E32" s="64"/>
    </row>
    <row r="33" spans="2:5" ht="20.25" customHeight="1" x14ac:dyDescent="0.25">
      <c r="B33" s="15" t="s">
        <v>66</v>
      </c>
    </row>
    <row r="34" spans="2:5" x14ac:dyDescent="0.25">
      <c r="B34" s="65" t="s">
        <v>67</v>
      </c>
      <c r="C34" s="65"/>
      <c r="D34" s="65"/>
      <c r="E34" s="65"/>
    </row>
    <row r="35" spans="2:5" x14ac:dyDescent="0.25">
      <c r="B35" s="65"/>
      <c r="C35" s="65"/>
      <c r="D35" s="65"/>
      <c r="E35" s="65"/>
    </row>
    <row r="36" spans="2:5" x14ac:dyDescent="0.25">
      <c r="B36" s="65"/>
      <c r="C36" s="65"/>
      <c r="D36" s="65"/>
      <c r="E36" s="65"/>
    </row>
    <row r="37" spans="2:5" ht="115.5" customHeight="1" x14ac:dyDescent="0.25">
      <c r="B37" s="66" t="s">
        <v>75</v>
      </c>
      <c r="C37" s="66"/>
      <c r="D37" s="66"/>
      <c r="E37" s="16"/>
    </row>
    <row r="38" spans="2:5" x14ac:dyDescent="0.25">
      <c r="B38" s="16"/>
      <c r="C38" s="16"/>
      <c r="D38" s="16"/>
      <c r="E38" s="16"/>
    </row>
    <row r="39" spans="2:5" ht="15.75" x14ac:dyDescent="0.25">
      <c r="B39" s="17"/>
      <c r="C39" s="16"/>
      <c r="D39" s="16"/>
      <c r="E39" s="16"/>
    </row>
    <row r="40" spans="2:5" x14ac:dyDescent="0.25">
      <c r="B40" s="16"/>
      <c r="C40" s="16"/>
      <c r="D40" s="16"/>
      <c r="E40" s="16"/>
    </row>
  </sheetData>
  <mergeCells count="7">
    <mergeCell ref="A1:F1"/>
    <mergeCell ref="A2:F2"/>
    <mergeCell ref="B22:E27"/>
    <mergeCell ref="B34:E36"/>
    <mergeCell ref="B37:D37"/>
    <mergeCell ref="B30:E32"/>
    <mergeCell ref="B19:E19"/>
  </mergeCells>
  <pageMargins left="0.7" right="0.7" top="0.75" bottom="0.75" header="0.3" footer="0.3"/>
  <pageSetup paperSize="9" orientation="portrait" horizontalDpi="90" verticalDpi="9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8"/>
  <sheetViews>
    <sheetView zoomScale="80" zoomScaleNormal="80" workbookViewId="0">
      <pane xSplit="3" ySplit="1" topLeftCell="D2" activePane="bottomRight" state="frozen"/>
      <selection pane="topRight" activeCell="D1" sqref="D1"/>
      <selection pane="bottomLeft" activeCell="A3" sqref="A3"/>
      <selection pane="bottomRight" activeCell="D5" sqref="D5"/>
    </sheetView>
  </sheetViews>
  <sheetFormatPr defaultColWidth="9.140625" defaultRowHeight="12.75" x14ac:dyDescent="0.2"/>
  <cols>
    <col min="1" max="1" width="6.7109375" style="1" customWidth="1"/>
    <col min="2" max="2" width="8.5703125" style="1" customWidth="1"/>
    <col min="3" max="3" width="41.7109375" style="40" customWidth="1"/>
    <col min="4" max="4" width="60.85546875" style="1" customWidth="1"/>
    <col min="5" max="5" width="66.28515625" style="1" customWidth="1"/>
    <col min="6" max="6" width="20.5703125" style="1" customWidth="1"/>
    <col min="7" max="16384" width="9.140625" style="1"/>
  </cols>
  <sheetData>
    <row r="1" spans="1:7" s="45" customFormat="1" ht="35.25" customHeight="1" x14ac:dyDescent="0.25">
      <c r="A1" s="46" t="s">
        <v>255</v>
      </c>
      <c r="B1" s="46" t="s">
        <v>256</v>
      </c>
      <c r="C1" s="46" t="s">
        <v>272</v>
      </c>
      <c r="D1" s="46" t="s">
        <v>257</v>
      </c>
      <c r="E1" s="46" t="s">
        <v>86</v>
      </c>
      <c r="F1" s="47" t="s">
        <v>0</v>
      </c>
      <c r="G1" s="48" t="s">
        <v>1</v>
      </c>
    </row>
    <row r="2" spans="1:7" s="45" customFormat="1" ht="37.5" customHeight="1" x14ac:dyDescent="0.25">
      <c r="A2" s="78" t="s">
        <v>258</v>
      </c>
      <c r="B2" s="79"/>
      <c r="C2" s="79"/>
      <c r="D2" s="79"/>
      <c r="E2" s="73" t="s">
        <v>179</v>
      </c>
      <c r="F2" s="74"/>
      <c r="G2" s="75"/>
    </row>
    <row r="3" spans="1:7" ht="111" customHeight="1" x14ac:dyDescent="0.2">
      <c r="A3" s="28" t="s">
        <v>2</v>
      </c>
      <c r="B3" s="50" t="s">
        <v>3</v>
      </c>
      <c r="C3" s="50" t="s">
        <v>106</v>
      </c>
      <c r="D3" s="50" t="s">
        <v>280</v>
      </c>
      <c r="E3" s="50" t="s">
        <v>281</v>
      </c>
      <c r="F3" s="29">
        <v>200</v>
      </c>
      <c r="G3" s="30"/>
    </row>
    <row r="4" spans="1:7" ht="124.5" customHeight="1" x14ac:dyDescent="0.2">
      <c r="A4" s="28" t="s">
        <v>4</v>
      </c>
      <c r="B4" s="50" t="s">
        <v>3</v>
      </c>
      <c r="C4" s="51" t="s">
        <v>133</v>
      </c>
      <c r="D4" s="50" t="s">
        <v>236</v>
      </c>
      <c r="E4" s="51" t="s">
        <v>194</v>
      </c>
      <c r="F4" s="29">
        <v>175</v>
      </c>
      <c r="G4" s="30"/>
    </row>
    <row r="5" spans="1:7" ht="111.75" customHeight="1" x14ac:dyDescent="0.2">
      <c r="A5" s="28" t="s">
        <v>5</v>
      </c>
      <c r="B5" s="50" t="s">
        <v>3</v>
      </c>
      <c r="C5" s="51" t="s">
        <v>107</v>
      </c>
      <c r="D5" s="50" t="s">
        <v>237</v>
      </c>
      <c r="E5" s="50" t="s">
        <v>282</v>
      </c>
      <c r="F5" s="29">
        <v>10</v>
      </c>
      <c r="G5" s="30"/>
    </row>
    <row r="6" spans="1:7" ht="143.25" customHeight="1" x14ac:dyDescent="0.2">
      <c r="A6" s="28" t="s">
        <v>6</v>
      </c>
      <c r="B6" s="50" t="s">
        <v>3</v>
      </c>
      <c r="C6" s="51" t="s">
        <v>189</v>
      </c>
      <c r="D6" s="50" t="s">
        <v>238</v>
      </c>
      <c r="E6" s="51" t="s">
        <v>283</v>
      </c>
      <c r="F6" s="29">
        <v>3</v>
      </c>
      <c r="G6" s="30"/>
    </row>
    <row r="7" spans="1:7" ht="143.25" customHeight="1" x14ac:dyDescent="0.2">
      <c r="A7" s="28" t="s">
        <v>7</v>
      </c>
      <c r="B7" s="50" t="s">
        <v>3</v>
      </c>
      <c r="C7" s="50" t="s">
        <v>108</v>
      </c>
      <c r="D7" s="50" t="s">
        <v>190</v>
      </c>
      <c r="E7" s="51" t="s">
        <v>284</v>
      </c>
      <c r="F7" s="29">
        <v>7</v>
      </c>
      <c r="G7" s="30"/>
    </row>
    <row r="8" spans="1:7" ht="207" customHeight="1" x14ac:dyDescent="0.2">
      <c r="A8" s="57" t="s">
        <v>8</v>
      </c>
      <c r="B8" s="50" t="s">
        <v>3</v>
      </c>
      <c r="C8" s="51" t="s">
        <v>146</v>
      </c>
      <c r="D8" s="51" t="s">
        <v>239</v>
      </c>
      <c r="E8" s="50" t="s">
        <v>92</v>
      </c>
      <c r="F8" s="29">
        <v>8</v>
      </c>
      <c r="G8" s="30"/>
    </row>
    <row r="9" spans="1:7" ht="75" customHeight="1" x14ac:dyDescent="0.2">
      <c r="A9" s="57" t="s">
        <v>9</v>
      </c>
      <c r="B9" s="52" t="s">
        <v>10</v>
      </c>
      <c r="C9" s="52" t="s">
        <v>273</v>
      </c>
      <c r="D9" s="53"/>
      <c r="E9" s="53" t="s">
        <v>285</v>
      </c>
      <c r="F9" s="22"/>
      <c r="G9" s="23">
        <f>F8/F5</f>
        <v>0.8</v>
      </c>
    </row>
    <row r="10" spans="1:7" ht="67.5" customHeight="1" x14ac:dyDescent="0.2">
      <c r="A10" s="28" t="s">
        <v>11</v>
      </c>
      <c r="B10" s="50" t="s">
        <v>3</v>
      </c>
      <c r="C10" s="50" t="s">
        <v>104</v>
      </c>
      <c r="D10" s="50" t="s">
        <v>192</v>
      </c>
      <c r="E10" s="50" t="s">
        <v>286</v>
      </c>
      <c r="F10" s="29">
        <v>100</v>
      </c>
      <c r="G10" s="30"/>
    </row>
    <row r="11" spans="1:7" s="37" customFormat="1" ht="201" customHeight="1" x14ac:dyDescent="0.2">
      <c r="A11" s="34" t="s">
        <v>12</v>
      </c>
      <c r="B11" s="51" t="s">
        <v>3</v>
      </c>
      <c r="C11" s="51" t="s">
        <v>105</v>
      </c>
      <c r="D11" s="51" t="s">
        <v>261</v>
      </c>
      <c r="E11" s="51" t="s">
        <v>109</v>
      </c>
      <c r="F11" s="35">
        <v>10</v>
      </c>
      <c r="G11" s="36"/>
    </row>
    <row r="12" spans="1:7" ht="162.75" customHeight="1" x14ac:dyDescent="0.2">
      <c r="A12" s="21" t="s">
        <v>13</v>
      </c>
      <c r="B12" s="52" t="s">
        <v>14</v>
      </c>
      <c r="C12" s="52" t="s">
        <v>116</v>
      </c>
      <c r="D12" s="53"/>
      <c r="E12" s="53" t="s">
        <v>287</v>
      </c>
      <c r="F12" s="22"/>
      <c r="G12" s="23">
        <f>F11/F10</f>
        <v>0.1</v>
      </c>
    </row>
    <row r="13" spans="1:7" ht="191.25" x14ac:dyDescent="0.2">
      <c r="A13" s="28" t="s">
        <v>15</v>
      </c>
      <c r="B13" s="50" t="s">
        <v>16</v>
      </c>
      <c r="C13" s="50" t="s">
        <v>262</v>
      </c>
      <c r="D13" s="51" t="s">
        <v>271</v>
      </c>
      <c r="E13" s="51" t="s">
        <v>263</v>
      </c>
      <c r="F13" s="29">
        <v>5</v>
      </c>
      <c r="G13" s="30"/>
    </row>
    <row r="14" spans="1:7" ht="120" customHeight="1" x14ac:dyDescent="0.2">
      <c r="A14" s="28" t="s">
        <v>17</v>
      </c>
      <c r="B14" s="50" t="s">
        <v>3</v>
      </c>
      <c r="C14" s="50" t="s">
        <v>134</v>
      </c>
      <c r="D14" s="51" t="s">
        <v>193</v>
      </c>
      <c r="E14" s="51" t="s">
        <v>264</v>
      </c>
      <c r="F14" s="29">
        <v>10</v>
      </c>
      <c r="G14" s="30"/>
    </row>
    <row r="15" spans="1:7" ht="166.5" customHeight="1" x14ac:dyDescent="0.2">
      <c r="A15" s="57" t="s">
        <v>18</v>
      </c>
      <c r="B15" s="52" t="s">
        <v>19</v>
      </c>
      <c r="C15" s="52" t="s">
        <v>145</v>
      </c>
      <c r="D15" s="52"/>
      <c r="E15" s="53" t="s">
        <v>265</v>
      </c>
      <c r="F15" s="22"/>
      <c r="G15" s="23">
        <f>(F10-F13)/F10</f>
        <v>0.95</v>
      </c>
    </row>
    <row r="16" spans="1:7" ht="101.25" customHeight="1" x14ac:dyDescent="0.2">
      <c r="A16" s="21" t="s">
        <v>20</v>
      </c>
      <c r="B16" s="52" t="s">
        <v>21</v>
      </c>
      <c r="C16" s="52" t="s">
        <v>139</v>
      </c>
      <c r="D16" s="52" t="s">
        <v>140</v>
      </c>
      <c r="E16" s="52" t="s">
        <v>288</v>
      </c>
      <c r="F16" s="22"/>
      <c r="G16" s="23">
        <f>F14/F10</f>
        <v>0.1</v>
      </c>
    </row>
    <row r="17" spans="1:7" ht="105.75" customHeight="1" x14ac:dyDescent="0.2">
      <c r="A17" s="28" t="s">
        <v>22</v>
      </c>
      <c r="B17" s="50" t="s">
        <v>3</v>
      </c>
      <c r="C17" s="50" t="s">
        <v>135</v>
      </c>
      <c r="D17" s="50" t="s">
        <v>289</v>
      </c>
      <c r="E17" s="50" t="s">
        <v>195</v>
      </c>
      <c r="F17" s="29">
        <v>300</v>
      </c>
      <c r="G17" s="30"/>
    </row>
    <row r="18" spans="1:7" ht="152.25" customHeight="1" x14ac:dyDescent="0.2">
      <c r="A18" s="28" t="s">
        <v>23</v>
      </c>
      <c r="B18" s="50" t="s">
        <v>3</v>
      </c>
      <c r="C18" s="50" t="s">
        <v>110</v>
      </c>
      <c r="D18" s="50" t="s">
        <v>141</v>
      </c>
      <c r="E18" s="50" t="s">
        <v>196</v>
      </c>
      <c r="F18" s="29">
        <v>450</v>
      </c>
      <c r="G18" s="30"/>
    </row>
    <row r="19" spans="1:7" ht="69.75" customHeight="1" x14ac:dyDescent="0.2">
      <c r="A19" s="28" t="s">
        <v>24</v>
      </c>
      <c r="B19" s="50" t="s">
        <v>3</v>
      </c>
      <c r="C19" s="50" t="s">
        <v>25</v>
      </c>
      <c r="D19" s="50" t="s">
        <v>136</v>
      </c>
      <c r="E19" s="50" t="s">
        <v>197</v>
      </c>
      <c r="F19" s="29">
        <v>125</v>
      </c>
      <c r="G19" s="30"/>
    </row>
    <row r="20" spans="1:7" ht="68.25" customHeight="1" x14ac:dyDescent="0.2">
      <c r="A20" s="28" t="s">
        <v>26</v>
      </c>
      <c r="B20" s="50" t="s">
        <v>3</v>
      </c>
      <c r="C20" s="50" t="s">
        <v>27</v>
      </c>
      <c r="D20" s="50" t="s">
        <v>243</v>
      </c>
      <c r="E20" s="50" t="s">
        <v>290</v>
      </c>
      <c r="F20" s="29">
        <v>25</v>
      </c>
      <c r="G20" s="30"/>
    </row>
    <row r="21" spans="1:7" ht="109.5" customHeight="1" x14ac:dyDescent="0.2">
      <c r="A21" s="28" t="s">
        <v>28</v>
      </c>
      <c r="B21" s="50" t="s">
        <v>3</v>
      </c>
      <c r="C21" s="50" t="s">
        <v>29</v>
      </c>
      <c r="D21" s="54" t="s">
        <v>137</v>
      </c>
      <c r="E21" s="54" t="s">
        <v>198</v>
      </c>
      <c r="F21" s="29">
        <v>15</v>
      </c>
      <c r="G21" s="30"/>
    </row>
    <row r="22" spans="1:7" ht="57" customHeight="1" x14ac:dyDescent="0.2">
      <c r="A22" s="28" t="s">
        <v>30</v>
      </c>
      <c r="B22" s="50" t="s">
        <v>3</v>
      </c>
      <c r="C22" s="50" t="s">
        <v>31</v>
      </c>
      <c r="D22" s="50" t="s">
        <v>199</v>
      </c>
      <c r="E22" s="50" t="s">
        <v>96</v>
      </c>
      <c r="F22" s="29">
        <v>8</v>
      </c>
      <c r="G22" s="30"/>
    </row>
    <row r="23" spans="1:7" ht="70.5" customHeight="1" x14ac:dyDescent="0.2">
      <c r="A23" s="31" t="s">
        <v>32</v>
      </c>
      <c r="B23" s="3" t="s">
        <v>3</v>
      </c>
      <c r="C23" s="3" t="s">
        <v>33</v>
      </c>
      <c r="D23" s="2" t="s">
        <v>191</v>
      </c>
      <c r="E23" s="2" t="s">
        <v>97</v>
      </c>
      <c r="F23" s="32">
        <v>1</v>
      </c>
      <c r="G23" s="32"/>
    </row>
    <row r="24" spans="1:7" ht="71.25" customHeight="1" x14ac:dyDescent="0.2">
      <c r="A24" s="31" t="s">
        <v>34</v>
      </c>
      <c r="B24" s="3" t="s">
        <v>3</v>
      </c>
      <c r="C24" s="55" t="s">
        <v>266</v>
      </c>
      <c r="D24" s="2" t="s">
        <v>267</v>
      </c>
      <c r="E24" s="2" t="s">
        <v>268</v>
      </c>
      <c r="F24" s="32">
        <v>2</v>
      </c>
      <c r="G24" s="32"/>
    </row>
    <row r="25" spans="1:7" ht="83.25" customHeight="1" x14ac:dyDescent="0.2">
      <c r="A25" s="31" t="s">
        <v>35</v>
      </c>
      <c r="B25" s="3" t="s">
        <v>3</v>
      </c>
      <c r="C25" s="3" t="s">
        <v>36</v>
      </c>
      <c r="D25" s="3" t="s">
        <v>240</v>
      </c>
      <c r="E25" s="2" t="s">
        <v>98</v>
      </c>
      <c r="F25" s="32">
        <v>4</v>
      </c>
      <c r="G25" s="32"/>
    </row>
    <row r="26" spans="1:7" ht="51" x14ac:dyDescent="0.2">
      <c r="A26" s="21" t="s">
        <v>37</v>
      </c>
      <c r="B26" s="52" t="s">
        <v>38</v>
      </c>
      <c r="C26" s="52" t="s">
        <v>114</v>
      </c>
      <c r="D26" s="56"/>
      <c r="E26" s="53" t="s">
        <v>200</v>
      </c>
      <c r="F26" s="22"/>
      <c r="G26" s="23">
        <f>F20/F19</f>
        <v>0.2</v>
      </c>
    </row>
    <row r="27" spans="1:7" ht="63.75" x14ac:dyDescent="0.2">
      <c r="A27" s="21" t="s">
        <v>39</v>
      </c>
      <c r="B27" s="52" t="s">
        <v>40</v>
      </c>
      <c r="C27" s="52" t="s">
        <v>115</v>
      </c>
      <c r="D27" s="53"/>
      <c r="E27" s="53" t="s">
        <v>201</v>
      </c>
      <c r="F27" s="22"/>
      <c r="G27" s="23">
        <f>F21/F19</f>
        <v>0.12</v>
      </c>
    </row>
    <row r="28" spans="1:7" ht="99.75" customHeight="1" x14ac:dyDescent="0.2">
      <c r="A28" s="21" t="s">
        <v>41</v>
      </c>
      <c r="B28" s="52" t="s">
        <v>42</v>
      </c>
      <c r="C28" s="52" t="s">
        <v>113</v>
      </c>
      <c r="D28" s="53"/>
      <c r="E28" s="53" t="s">
        <v>251</v>
      </c>
      <c r="F28" s="22"/>
      <c r="G28" s="23">
        <f>F22/F19</f>
        <v>6.4000000000000001E-2</v>
      </c>
    </row>
    <row r="29" spans="1:7" ht="38.25" x14ac:dyDescent="0.2">
      <c r="A29" s="21" t="s">
        <v>43</v>
      </c>
      <c r="B29" s="52" t="s">
        <v>44</v>
      </c>
      <c r="C29" s="52" t="s">
        <v>111</v>
      </c>
      <c r="D29" s="53"/>
      <c r="E29" s="53" t="s">
        <v>93</v>
      </c>
      <c r="F29" s="22"/>
      <c r="G29" s="23">
        <f>F23/F19</f>
        <v>8.0000000000000002E-3</v>
      </c>
    </row>
    <row r="30" spans="1:7" ht="38.25" x14ac:dyDescent="0.2">
      <c r="A30" s="21" t="s">
        <v>45</v>
      </c>
      <c r="B30" s="52" t="s">
        <v>46</v>
      </c>
      <c r="C30" s="52" t="s">
        <v>269</v>
      </c>
      <c r="D30" s="53"/>
      <c r="E30" s="53" t="s">
        <v>270</v>
      </c>
      <c r="F30" s="22"/>
      <c r="G30" s="23">
        <f>F24/F19</f>
        <v>1.6E-2</v>
      </c>
    </row>
    <row r="31" spans="1:7" ht="38.25" x14ac:dyDescent="0.2">
      <c r="A31" s="21" t="s">
        <v>47</v>
      </c>
      <c r="B31" s="52" t="s">
        <v>48</v>
      </c>
      <c r="C31" s="52" t="s">
        <v>112</v>
      </c>
      <c r="D31" s="53"/>
      <c r="E31" s="53" t="s">
        <v>94</v>
      </c>
      <c r="F31" s="22"/>
      <c r="G31" s="23">
        <f>F25/F19</f>
        <v>3.2000000000000001E-2</v>
      </c>
    </row>
    <row r="32" spans="1:7" ht="109.5" customHeight="1" x14ac:dyDescent="0.2">
      <c r="A32" s="28" t="s">
        <v>49</v>
      </c>
      <c r="B32" s="50" t="s">
        <v>3</v>
      </c>
      <c r="C32" s="50" t="s">
        <v>117</v>
      </c>
      <c r="D32" s="50" t="s">
        <v>118</v>
      </c>
      <c r="E32" s="51" t="s">
        <v>252</v>
      </c>
      <c r="F32" s="29">
        <v>100</v>
      </c>
      <c r="G32" s="30"/>
    </row>
    <row r="33" spans="1:7" ht="62.25" customHeight="1" x14ac:dyDescent="0.2">
      <c r="A33" s="28" t="s">
        <v>50</v>
      </c>
      <c r="B33" s="50" t="s">
        <v>3</v>
      </c>
      <c r="C33" s="50" t="s">
        <v>51</v>
      </c>
      <c r="D33" s="50" t="s">
        <v>241</v>
      </c>
      <c r="E33" s="50" t="s">
        <v>202</v>
      </c>
      <c r="F33" s="29">
        <v>25</v>
      </c>
      <c r="G33" s="30"/>
    </row>
    <row r="34" spans="1:7" ht="57.75" customHeight="1" x14ac:dyDescent="0.2">
      <c r="A34" s="28" t="s">
        <v>52</v>
      </c>
      <c r="B34" s="50" t="s">
        <v>3</v>
      </c>
      <c r="C34" s="50" t="s">
        <v>53</v>
      </c>
      <c r="D34" s="51" t="s">
        <v>119</v>
      </c>
      <c r="E34" s="51" t="s">
        <v>253</v>
      </c>
      <c r="F34" s="33">
        <v>25000</v>
      </c>
      <c r="G34" s="30"/>
    </row>
    <row r="35" spans="1:7" ht="63.75" x14ac:dyDescent="0.2">
      <c r="A35" s="28" t="s">
        <v>54</v>
      </c>
      <c r="B35" s="50" t="s">
        <v>3</v>
      </c>
      <c r="C35" s="50" t="s">
        <v>138</v>
      </c>
      <c r="D35" s="50" t="s">
        <v>55</v>
      </c>
      <c r="E35" s="50" t="s">
        <v>120</v>
      </c>
      <c r="F35" s="29">
        <v>20</v>
      </c>
      <c r="G35" s="30"/>
    </row>
    <row r="36" spans="1:7" ht="51" x14ac:dyDescent="0.2">
      <c r="A36" s="21" t="s">
        <v>56</v>
      </c>
      <c r="B36" s="52" t="s">
        <v>57</v>
      </c>
      <c r="C36" s="52" t="s">
        <v>203</v>
      </c>
      <c r="D36" s="52" t="s">
        <v>58</v>
      </c>
      <c r="E36" s="52" t="s">
        <v>204</v>
      </c>
      <c r="F36" s="22"/>
      <c r="G36" s="23">
        <f>F35/F32</f>
        <v>0.2</v>
      </c>
    </row>
    <row r="37" spans="1:7" s="37" customFormat="1" ht="27" customHeight="1" x14ac:dyDescent="0.2">
      <c r="A37" s="41"/>
      <c r="B37" s="42"/>
      <c r="C37" s="42"/>
      <c r="D37" s="42"/>
      <c r="E37" s="49"/>
      <c r="F37" s="43"/>
      <c r="G37" s="44"/>
    </row>
    <row r="38" spans="1:7" s="45" customFormat="1" ht="95.25" customHeight="1" x14ac:dyDescent="0.25">
      <c r="A38" s="76" t="s">
        <v>291</v>
      </c>
      <c r="B38" s="77"/>
      <c r="C38" s="77"/>
      <c r="D38" s="77"/>
      <c r="E38" s="73" t="s">
        <v>259</v>
      </c>
      <c r="F38" s="74"/>
      <c r="G38" s="75"/>
    </row>
    <row r="39" spans="1:7" s="45" customFormat="1" ht="30" customHeight="1" x14ac:dyDescent="0.25">
      <c r="A39" s="46" t="s">
        <v>255</v>
      </c>
      <c r="B39" s="46" t="s">
        <v>256</v>
      </c>
      <c r="C39" s="46" t="s">
        <v>272</v>
      </c>
      <c r="D39" s="46" t="s">
        <v>257</v>
      </c>
      <c r="E39" s="46" t="s">
        <v>86</v>
      </c>
      <c r="F39" s="47" t="s">
        <v>0</v>
      </c>
      <c r="G39" s="48" t="s">
        <v>1</v>
      </c>
    </row>
    <row r="40" spans="1:7" s="39" customFormat="1" ht="15" x14ac:dyDescent="0.25">
      <c r="A40" s="70" t="s">
        <v>254</v>
      </c>
      <c r="B40" s="71"/>
      <c r="C40" s="71"/>
      <c r="D40" s="71"/>
      <c r="E40" s="71"/>
      <c r="F40" s="71"/>
      <c r="G40" s="72"/>
    </row>
    <row r="41" spans="1:7" ht="303" customHeight="1" x14ac:dyDescent="0.2">
      <c r="A41" s="24" t="s">
        <v>156</v>
      </c>
      <c r="B41" s="25" t="s">
        <v>3</v>
      </c>
      <c r="C41" s="25" t="s">
        <v>205</v>
      </c>
      <c r="D41" s="25" t="s">
        <v>292</v>
      </c>
      <c r="E41" s="25" t="s">
        <v>293</v>
      </c>
      <c r="F41" s="24">
        <v>20</v>
      </c>
      <c r="G41" s="24"/>
    </row>
    <row r="42" spans="1:7" ht="101.25" customHeight="1" x14ac:dyDescent="0.2">
      <c r="A42" s="21" t="s">
        <v>147</v>
      </c>
      <c r="B42" s="52" t="s">
        <v>183</v>
      </c>
      <c r="C42" s="52" t="s">
        <v>122</v>
      </c>
      <c r="D42" s="52" t="s">
        <v>121</v>
      </c>
      <c r="E42" s="52" t="s">
        <v>294</v>
      </c>
      <c r="F42" s="22"/>
      <c r="G42" s="23">
        <f>F41/F4</f>
        <v>0.11428571428571428</v>
      </c>
    </row>
    <row r="43" spans="1:7" ht="150.75" customHeight="1" x14ac:dyDescent="0.2">
      <c r="A43" s="24" t="s">
        <v>157</v>
      </c>
      <c r="B43" s="25" t="s">
        <v>3</v>
      </c>
      <c r="C43" s="25" t="s">
        <v>142</v>
      </c>
      <c r="D43" s="25" t="s">
        <v>295</v>
      </c>
      <c r="E43" s="25" t="s">
        <v>260</v>
      </c>
      <c r="F43" s="24">
        <v>4</v>
      </c>
      <c r="G43" s="24"/>
    </row>
    <row r="44" spans="1:7" ht="177" customHeight="1" x14ac:dyDescent="0.2">
      <c r="A44" s="24" t="s">
        <v>158</v>
      </c>
      <c r="B44" s="25" t="s">
        <v>3</v>
      </c>
      <c r="C44" s="25" t="s">
        <v>206</v>
      </c>
      <c r="D44" s="25" t="s">
        <v>296</v>
      </c>
      <c r="E44" s="25" t="s">
        <v>297</v>
      </c>
      <c r="F44" s="24">
        <v>2</v>
      </c>
      <c r="G44" s="24"/>
    </row>
    <row r="45" spans="1:7" ht="51" x14ac:dyDescent="0.2">
      <c r="A45" s="26" t="s">
        <v>148</v>
      </c>
      <c r="B45" s="52" t="s">
        <v>180</v>
      </c>
      <c r="C45" s="52" t="s">
        <v>143</v>
      </c>
      <c r="D45" s="27"/>
      <c r="E45" s="27" t="s">
        <v>123</v>
      </c>
      <c r="F45" s="26"/>
      <c r="G45" s="38">
        <f>F44/F41</f>
        <v>0.1</v>
      </c>
    </row>
    <row r="46" spans="1:7" ht="82.5" customHeight="1" x14ac:dyDescent="0.2">
      <c r="A46" s="25" t="s">
        <v>159</v>
      </c>
      <c r="B46" s="25" t="s">
        <v>3</v>
      </c>
      <c r="C46" s="25" t="s">
        <v>85</v>
      </c>
      <c r="D46" s="25" t="s">
        <v>298</v>
      </c>
      <c r="E46" s="25" t="s">
        <v>299</v>
      </c>
      <c r="F46" s="25">
        <v>25</v>
      </c>
      <c r="G46" s="25"/>
    </row>
    <row r="47" spans="1:7" ht="38.25" x14ac:dyDescent="0.2">
      <c r="A47" s="26" t="s">
        <v>149</v>
      </c>
      <c r="B47" s="52" t="s">
        <v>181</v>
      </c>
      <c r="C47" s="27" t="s">
        <v>124</v>
      </c>
      <c r="D47" s="27"/>
      <c r="E47" s="27" t="s">
        <v>242</v>
      </c>
      <c r="F47" s="26"/>
      <c r="G47" s="38">
        <f>F46/F41</f>
        <v>1.25</v>
      </c>
    </row>
    <row r="48" spans="1:7" ht="38.25" x14ac:dyDescent="0.2">
      <c r="A48" s="24" t="s">
        <v>160</v>
      </c>
      <c r="B48" s="25" t="s">
        <v>88</v>
      </c>
      <c r="C48" s="25" t="s">
        <v>125</v>
      </c>
      <c r="D48" s="25" t="s">
        <v>207</v>
      </c>
      <c r="E48" s="25" t="s">
        <v>300</v>
      </c>
      <c r="F48" s="24">
        <v>45</v>
      </c>
      <c r="G48" s="24"/>
    </row>
    <row r="49" spans="1:7" ht="38.25" x14ac:dyDescent="0.2">
      <c r="A49" s="24" t="s">
        <v>161</v>
      </c>
      <c r="B49" s="25" t="s">
        <v>3</v>
      </c>
      <c r="C49" s="25" t="s">
        <v>208</v>
      </c>
      <c r="D49" s="25" t="s">
        <v>219</v>
      </c>
      <c r="E49" s="25" t="s">
        <v>95</v>
      </c>
      <c r="F49" s="24">
        <v>0</v>
      </c>
      <c r="G49" s="24"/>
    </row>
    <row r="50" spans="1:7" ht="38.25" x14ac:dyDescent="0.2">
      <c r="A50" s="24" t="s">
        <v>162</v>
      </c>
      <c r="B50" s="25" t="s">
        <v>3</v>
      </c>
      <c r="C50" s="25" t="s">
        <v>209</v>
      </c>
      <c r="D50" s="25" t="s">
        <v>301</v>
      </c>
      <c r="E50" s="25" t="s">
        <v>95</v>
      </c>
      <c r="F50" s="24">
        <v>1</v>
      </c>
      <c r="G50" s="24"/>
    </row>
    <row r="51" spans="1:7" ht="38.25" x14ac:dyDescent="0.2">
      <c r="A51" s="24" t="s">
        <v>163</v>
      </c>
      <c r="B51" s="25" t="s">
        <v>3</v>
      </c>
      <c r="C51" s="25" t="s">
        <v>210</v>
      </c>
      <c r="D51" s="25" t="s">
        <v>220</v>
      </c>
      <c r="E51" s="25" t="s">
        <v>95</v>
      </c>
      <c r="F51" s="24">
        <v>2</v>
      </c>
      <c r="G51" s="24"/>
    </row>
    <row r="52" spans="1:7" ht="38.25" x14ac:dyDescent="0.2">
      <c r="A52" s="24" t="s">
        <v>164</v>
      </c>
      <c r="B52" s="25" t="s">
        <v>3</v>
      </c>
      <c r="C52" s="25" t="s">
        <v>211</v>
      </c>
      <c r="D52" s="25" t="s">
        <v>221</v>
      </c>
      <c r="E52" s="25" t="s">
        <v>95</v>
      </c>
      <c r="F52" s="24">
        <v>1</v>
      </c>
      <c r="G52" s="24"/>
    </row>
    <row r="53" spans="1:7" ht="38.25" x14ac:dyDescent="0.2">
      <c r="A53" s="24" t="s">
        <v>165</v>
      </c>
      <c r="B53" s="25" t="s">
        <v>3</v>
      </c>
      <c r="C53" s="25" t="s">
        <v>212</v>
      </c>
      <c r="D53" s="25" t="s">
        <v>222</v>
      </c>
      <c r="E53" s="25" t="s">
        <v>95</v>
      </c>
      <c r="F53" s="24">
        <v>0</v>
      </c>
      <c r="G53" s="24"/>
    </row>
    <row r="54" spans="1:7" ht="38.25" x14ac:dyDescent="0.2">
      <c r="A54" s="24" t="s">
        <v>166</v>
      </c>
      <c r="B54" s="25" t="s">
        <v>3</v>
      </c>
      <c r="C54" s="25" t="s">
        <v>213</v>
      </c>
      <c r="D54" s="25" t="s">
        <v>223</v>
      </c>
      <c r="E54" s="25" t="s">
        <v>95</v>
      </c>
      <c r="F54" s="24">
        <v>0</v>
      </c>
      <c r="G54" s="24"/>
    </row>
    <row r="55" spans="1:7" ht="38.25" x14ac:dyDescent="0.2">
      <c r="A55" s="24" t="s">
        <v>167</v>
      </c>
      <c r="B55" s="25" t="s">
        <v>3</v>
      </c>
      <c r="C55" s="25" t="s">
        <v>215</v>
      </c>
      <c r="D55" s="25" t="s">
        <v>224</v>
      </c>
      <c r="E55" s="25" t="s">
        <v>95</v>
      </c>
      <c r="F55" s="24">
        <v>0</v>
      </c>
      <c r="G55" s="24"/>
    </row>
    <row r="56" spans="1:7" ht="25.5" x14ac:dyDescent="0.2">
      <c r="A56" s="24" t="s">
        <v>168</v>
      </c>
      <c r="B56" s="25" t="s">
        <v>3</v>
      </c>
      <c r="C56" s="25" t="s">
        <v>214</v>
      </c>
      <c r="D56" s="25" t="s">
        <v>225</v>
      </c>
      <c r="E56" s="25" t="s">
        <v>95</v>
      </c>
      <c r="F56" s="24">
        <v>3</v>
      </c>
      <c r="G56" s="24"/>
    </row>
    <row r="57" spans="1:7" ht="38.25" x14ac:dyDescent="0.2">
      <c r="A57" s="24" t="s">
        <v>169</v>
      </c>
      <c r="B57" s="25" t="s">
        <v>3</v>
      </c>
      <c r="C57" s="25" t="s">
        <v>216</v>
      </c>
      <c r="D57" s="25" t="s">
        <v>226</v>
      </c>
      <c r="E57" s="25" t="s">
        <v>95</v>
      </c>
      <c r="F57" s="24">
        <v>1</v>
      </c>
      <c r="G57" s="24"/>
    </row>
    <row r="58" spans="1:7" ht="38.25" x14ac:dyDescent="0.2">
      <c r="A58" s="24" t="s">
        <v>170</v>
      </c>
      <c r="B58" s="25" t="s">
        <v>3</v>
      </c>
      <c r="C58" s="25" t="s">
        <v>217</v>
      </c>
      <c r="D58" s="25" t="s">
        <v>227</v>
      </c>
      <c r="E58" s="25" t="s">
        <v>95</v>
      </c>
      <c r="F58" s="24">
        <v>0</v>
      </c>
      <c r="G58" s="24"/>
    </row>
    <row r="59" spans="1:7" s="39" customFormat="1" ht="15" x14ac:dyDescent="0.25">
      <c r="A59" s="70" t="s">
        <v>77</v>
      </c>
      <c r="B59" s="71"/>
      <c r="C59" s="71"/>
      <c r="D59" s="71"/>
      <c r="E59" s="71"/>
      <c r="F59" s="71"/>
      <c r="G59" s="72"/>
    </row>
    <row r="60" spans="1:7" ht="90" customHeight="1" x14ac:dyDescent="0.2">
      <c r="A60" s="24" t="s">
        <v>171</v>
      </c>
      <c r="B60" s="25" t="s">
        <v>3</v>
      </c>
      <c r="C60" s="25" t="s">
        <v>78</v>
      </c>
      <c r="D60" s="25" t="s">
        <v>244</v>
      </c>
      <c r="E60" s="25" t="s">
        <v>228</v>
      </c>
      <c r="F60" s="24">
        <v>15</v>
      </c>
      <c r="G60" s="24"/>
    </row>
    <row r="61" spans="1:7" ht="74.25" customHeight="1" x14ac:dyDescent="0.2">
      <c r="A61" s="26" t="s">
        <v>150</v>
      </c>
      <c r="B61" s="52" t="s">
        <v>182</v>
      </c>
      <c r="C61" s="27" t="s">
        <v>89</v>
      </c>
      <c r="D61" s="27" t="s">
        <v>121</v>
      </c>
      <c r="E61" s="27" t="s">
        <v>229</v>
      </c>
      <c r="F61" s="26"/>
      <c r="G61" s="38">
        <f>F60/F4</f>
        <v>8.5714285714285715E-2</v>
      </c>
    </row>
    <row r="62" spans="1:7" ht="97.5" customHeight="1" x14ac:dyDescent="0.2">
      <c r="A62" s="24" t="s">
        <v>172</v>
      </c>
      <c r="B62" s="25" t="s">
        <v>3</v>
      </c>
      <c r="C62" s="25" t="s">
        <v>218</v>
      </c>
      <c r="D62" s="25" t="s">
        <v>245</v>
      </c>
      <c r="E62" s="25" t="s">
        <v>128</v>
      </c>
      <c r="F62" s="24">
        <v>0</v>
      </c>
      <c r="G62" s="24"/>
    </row>
    <row r="63" spans="1:7" s="39" customFormat="1" ht="15" x14ac:dyDescent="0.25">
      <c r="A63" s="70" t="s">
        <v>79</v>
      </c>
      <c r="B63" s="71"/>
      <c r="C63" s="71"/>
      <c r="D63" s="71"/>
      <c r="E63" s="71"/>
      <c r="F63" s="71"/>
      <c r="G63" s="72"/>
    </row>
    <row r="64" spans="1:7" ht="92.25" customHeight="1" x14ac:dyDescent="0.2">
      <c r="A64" s="24" t="s">
        <v>173</v>
      </c>
      <c r="B64" s="25" t="s">
        <v>3</v>
      </c>
      <c r="C64" s="25" t="s">
        <v>80</v>
      </c>
      <c r="D64" s="25" t="s">
        <v>246</v>
      </c>
      <c r="E64" s="25" t="s">
        <v>99</v>
      </c>
      <c r="F64" s="24">
        <v>1</v>
      </c>
      <c r="G64" s="24"/>
    </row>
    <row r="65" spans="1:7" ht="38.25" x14ac:dyDescent="0.2">
      <c r="A65" s="26" t="s">
        <v>151</v>
      </c>
      <c r="B65" s="52" t="s">
        <v>184</v>
      </c>
      <c r="C65" s="27" t="s">
        <v>90</v>
      </c>
      <c r="D65" s="26"/>
      <c r="E65" s="26" t="s">
        <v>230</v>
      </c>
      <c r="F65" s="26"/>
      <c r="G65" s="38">
        <f>F64/F4</f>
        <v>5.7142857142857143E-3</v>
      </c>
    </row>
    <row r="66" spans="1:7" s="39" customFormat="1" ht="21" customHeight="1" x14ac:dyDescent="0.25">
      <c r="A66" s="70" t="s">
        <v>87</v>
      </c>
      <c r="B66" s="71"/>
      <c r="C66" s="71"/>
      <c r="D66" s="71"/>
      <c r="E66" s="71"/>
      <c r="F66" s="71"/>
      <c r="G66" s="72"/>
    </row>
    <row r="67" spans="1:7" ht="92.25" customHeight="1" x14ac:dyDescent="0.2">
      <c r="A67" s="24" t="s">
        <v>174</v>
      </c>
      <c r="B67" s="25" t="s">
        <v>3</v>
      </c>
      <c r="C67" s="25" t="s">
        <v>132</v>
      </c>
      <c r="D67" s="25" t="s">
        <v>302</v>
      </c>
      <c r="E67" s="25" t="s">
        <v>100</v>
      </c>
      <c r="F67" s="24">
        <v>5</v>
      </c>
      <c r="G67" s="24"/>
    </row>
    <row r="68" spans="1:7" ht="38.25" x14ac:dyDescent="0.2">
      <c r="A68" s="26" t="s">
        <v>152</v>
      </c>
      <c r="B68" s="52" t="s">
        <v>185</v>
      </c>
      <c r="C68" s="27" t="s">
        <v>131</v>
      </c>
      <c r="D68" s="26"/>
      <c r="E68" s="26" t="s">
        <v>303</v>
      </c>
      <c r="F68" s="26"/>
      <c r="G68" s="38">
        <f>F67/F4</f>
        <v>2.8571428571428571E-2</v>
      </c>
    </row>
    <row r="69" spans="1:7" s="39" customFormat="1" ht="15" x14ac:dyDescent="0.25">
      <c r="A69" s="70" t="s">
        <v>81</v>
      </c>
      <c r="B69" s="71"/>
      <c r="C69" s="71"/>
      <c r="D69" s="71"/>
      <c r="E69" s="71"/>
      <c r="F69" s="71"/>
      <c r="G69" s="72"/>
    </row>
    <row r="70" spans="1:7" ht="88.5" customHeight="1" x14ac:dyDescent="0.2">
      <c r="A70" s="24" t="s">
        <v>175</v>
      </c>
      <c r="B70" s="25" t="s">
        <v>3</v>
      </c>
      <c r="C70" s="25" t="s">
        <v>127</v>
      </c>
      <c r="D70" s="25" t="s">
        <v>247</v>
      </c>
      <c r="E70" s="25" t="s">
        <v>101</v>
      </c>
      <c r="F70" s="24">
        <v>1</v>
      </c>
      <c r="G70" s="25"/>
    </row>
    <row r="71" spans="1:7" ht="99.75" customHeight="1" x14ac:dyDescent="0.2">
      <c r="A71" s="24" t="s">
        <v>176</v>
      </c>
      <c r="B71" s="25" t="s">
        <v>3</v>
      </c>
      <c r="C71" s="25" t="s">
        <v>82</v>
      </c>
      <c r="D71" s="25" t="s">
        <v>248</v>
      </c>
      <c r="E71" s="25" t="s">
        <v>232</v>
      </c>
      <c r="F71" s="24">
        <v>1</v>
      </c>
      <c r="G71" s="25"/>
    </row>
    <row r="72" spans="1:7" ht="63.75" x14ac:dyDescent="0.2">
      <c r="A72" s="26" t="s">
        <v>153</v>
      </c>
      <c r="B72" s="52" t="s">
        <v>186</v>
      </c>
      <c r="C72" s="27" t="s">
        <v>231</v>
      </c>
      <c r="D72" s="26"/>
      <c r="E72" s="26" t="s">
        <v>102</v>
      </c>
      <c r="F72" s="26"/>
      <c r="G72" s="38">
        <f>(F70+F71)/F4</f>
        <v>1.1428571428571429E-2</v>
      </c>
    </row>
    <row r="73" spans="1:7" s="39" customFormat="1" ht="15" x14ac:dyDescent="0.25">
      <c r="A73" s="70" t="s">
        <v>83</v>
      </c>
      <c r="B73" s="71"/>
      <c r="C73" s="71"/>
      <c r="D73" s="71"/>
      <c r="E73" s="71"/>
      <c r="F73" s="71"/>
      <c r="G73" s="72"/>
    </row>
    <row r="74" spans="1:7" ht="90" customHeight="1" x14ac:dyDescent="0.2">
      <c r="A74" s="24" t="s">
        <v>177</v>
      </c>
      <c r="B74" s="25" t="s">
        <v>3</v>
      </c>
      <c r="C74" s="25" t="s">
        <v>126</v>
      </c>
      <c r="D74" s="25" t="s">
        <v>249</v>
      </c>
      <c r="E74" s="25" t="s">
        <v>233</v>
      </c>
      <c r="F74" s="24">
        <v>0</v>
      </c>
      <c r="G74" s="24"/>
    </row>
    <row r="75" spans="1:7" ht="38.25" x14ac:dyDescent="0.2">
      <c r="A75" s="26" t="s">
        <v>154</v>
      </c>
      <c r="B75" s="52" t="s">
        <v>187</v>
      </c>
      <c r="C75" s="27" t="s">
        <v>130</v>
      </c>
      <c r="D75" s="26"/>
      <c r="E75" s="26" t="s">
        <v>103</v>
      </c>
      <c r="F75" s="26"/>
      <c r="G75" s="38">
        <f>F74/F4</f>
        <v>0</v>
      </c>
    </row>
    <row r="76" spans="1:7" s="39" customFormat="1" ht="15" x14ac:dyDescent="0.25">
      <c r="A76" s="70" t="s">
        <v>84</v>
      </c>
      <c r="B76" s="71"/>
      <c r="C76" s="71"/>
      <c r="D76" s="71"/>
      <c r="E76" s="71"/>
      <c r="F76" s="71"/>
      <c r="G76" s="72"/>
    </row>
    <row r="77" spans="1:7" ht="85.5" customHeight="1" x14ac:dyDescent="0.2">
      <c r="A77" s="24" t="s">
        <v>178</v>
      </c>
      <c r="B77" s="25" t="s">
        <v>3</v>
      </c>
      <c r="C77" s="25" t="s">
        <v>91</v>
      </c>
      <c r="D77" s="25" t="s">
        <v>250</v>
      </c>
      <c r="E77" s="25" t="s">
        <v>234</v>
      </c>
      <c r="F77" s="24">
        <v>1</v>
      </c>
      <c r="G77" s="24"/>
    </row>
    <row r="78" spans="1:7" ht="38.25" x14ac:dyDescent="0.2">
      <c r="A78" s="26" t="s">
        <v>155</v>
      </c>
      <c r="B78" s="52" t="s">
        <v>188</v>
      </c>
      <c r="C78" s="27" t="s">
        <v>129</v>
      </c>
      <c r="D78" s="26"/>
      <c r="E78" s="26" t="s">
        <v>235</v>
      </c>
      <c r="F78" s="26"/>
      <c r="G78" s="38">
        <f>F77/F4</f>
        <v>5.7142857142857143E-3</v>
      </c>
    </row>
  </sheetData>
  <mergeCells count="11">
    <mergeCell ref="A73:G73"/>
    <mergeCell ref="A76:G76"/>
    <mergeCell ref="E38:G38"/>
    <mergeCell ref="E2:G2"/>
    <mergeCell ref="A38:D38"/>
    <mergeCell ref="A2:D2"/>
    <mergeCell ref="A69:G69"/>
    <mergeCell ref="A66:G66"/>
    <mergeCell ref="A63:G63"/>
    <mergeCell ref="A59:G59"/>
    <mergeCell ref="A40:G40"/>
  </mergeCells>
  <pageMargins left="0.7" right="0.7" top="0.75" bottom="0.75" header="0.3" footer="0.3"/>
  <pageSetup paperSize="9" orientation="portrait" horizont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Version Control</vt:lpstr>
      <vt:lpstr>KPIs</vt:lpstr>
    </vt:vector>
  </TitlesOfParts>
  <Company>IMS3</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Bell, Karen</dc:creator>
  <cp:lastModifiedBy>Rakesh Bhundia</cp:lastModifiedBy>
  <dcterms:created xsi:type="dcterms:W3CDTF">2015-03-18T16:14:08Z</dcterms:created>
  <dcterms:modified xsi:type="dcterms:W3CDTF">2016-11-25T15:53:07Z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A2192839</vt:lpwstr>
  </property>
  <property fmtid="{D5CDD505-2E9C-101B-9397-08002B2CF9AE}" pid="4" name="Objective-Title">
    <vt:lpwstr>V3 - Homecare Medicines and Services KPIs - published 190315</vt:lpwstr>
  </property>
  <property fmtid="{D5CDD505-2E9C-101B-9397-08002B2CF9AE}" pid="5" name="Objective-Comment">
    <vt:lpwstr>
    </vt:lpwstr>
  </property>
  <property fmtid="{D5CDD505-2E9C-101B-9397-08002B2CF9AE}" pid="6" name="Objective-CreationStamp">
    <vt:filetime>2015-03-19T11:04:48Z</vt:filetime>
  </property>
  <property fmtid="{D5CDD505-2E9C-101B-9397-08002B2CF9AE}" pid="7" name="Objective-IsApproved">
    <vt:bool>false</vt:bool>
  </property>
  <property fmtid="{D5CDD505-2E9C-101B-9397-08002B2CF9AE}" pid="8" name="Objective-IsPublished">
    <vt:bool>true</vt:bool>
  </property>
  <property fmtid="{D5CDD505-2E9C-101B-9397-08002B2CF9AE}" pid="9" name="Objective-DatePublished">
    <vt:filetime>2015-03-19T11:45:17Z</vt:filetime>
  </property>
  <property fmtid="{D5CDD505-2E9C-101B-9397-08002B2CF9AE}" pid="10" name="Objective-ModificationStamp">
    <vt:filetime>2015-03-19T11:45:19Z</vt:filetime>
  </property>
  <property fmtid="{D5CDD505-2E9C-101B-9397-08002B2CF9AE}" pid="11" name="Objective-Owner">
    <vt:lpwstr>Bell, Karen</vt:lpwstr>
  </property>
  <property fmtid="{D5CDD505-2E9C-101B-9397-08002B2CF9AE}" pid="12" name="Objective-Path">
    <vt:lpwstr>Global Folder:0001 Pharmacy Global Folder:04 Homecare and Services Projects and Contracts:Shared Area:NHMC:KPI:01 Final Approved Versions:2015:</vt:lpwstr>
  </property>
  <property fmtid="{D5CDD505-2E9C-101B-9397-08002B2CF9AE}" pid="13" name="Objective-Parent">
    <vt:lpwstr>2015</vt:lpwstr>
  </property>
  <property fmtid="{D5CDD505-2E9C-101B-9397-08002B2CF9AE}" pid="14" name="Objective-State">
    <vt:lpwstr>Published</vt:lpwstr>
  </property>
  <property fmtid="{D5CDD505-2E9C-101B-9397-08002B2CF9AE}" pid="15" name="Objective-Version">
    <vt:lpwstr>2.0</vt:lpwstr>
  </property>
  <property fmtid="{D5CDD505-2E9C-101B-9397-08002B2CF9AE}" pid="16" name="Objective-VersionNumber">
    <vt:i4>2</vt:i4>
  </property>
  <property fmtid="{D5CDD505-2E9C-101B-9397-08002B2CF9AE}" pid="17" name="Objective-VersionComment">
    <vt:lpwstr>
    </vt:lpwstr>
  </property>
  <property fmtid="{D5CDD505-2E9C-101B-9397-08002B2CF9AE}" pid="18" name="Objective-FileNumber">
    <vt:lpwstr>
    </vt:lpwstr>
  </property>
  <property fmtid="{D5CDD505-2E9C-101B-9397-08002B2CF9AE}" pid="19" name="Objective-Classification">
    <vt:lpwstr>[Inherited - none]</vt:lpwstr>
  </property>
  <property fmtid="{D5CDD505-2E9C-101B-9397-08002B2CF9AE}" pid="20" name="Objective-Caveats">
    <vt:lpwstr>
    </vt:lpwstr>
  </property>
</Properties>
</file>